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nl.sharepoint.com/sites/FSW-OE-FSWFC/Shared Documents/MARS/"/>
    </mc:Choice>
  </mc:AlternateContent>
  <xr:revisionPtr revIDLastSave="456" documentId="13_ncr:1_{BCC0229E-5C06-48A1-A398-3C40902F1198}" xr6:coauthVersionLast="47" xr6:coauthVersionMax="47" xr10:uidLastSave="{14C932B2-206C-4EC4-A4C7-71C0CBCF84C1}"/>
  <bookViews>
    <workbookView xWindow="-108" yWindow="-108" windowWidth="23256" windowHeight="12576" tabRatio="846" firstSheet="4" activeTab="4" xr2:uid="{00000000-000D-0000-FFFF-FFFF00000000}"/>
  </bookViews>
  <sheets>
    <sheet name="Invul Template Dienst" sheetId="11" state="hidden" r:id="rId1"/>
    <sheet name="Invul Template Dienst (2)" sheetId="13" state="hidden" r:id="rId2"/>
    <sheet name="Diensten Structuur" sheetId="4" state="hidden" r:id="rId3"/>
    <sheet name="OM-structuur" sheetId="16" state="hidden" r:id="rId4"/>
    <sheet name="Gehele Faculteit" sheetId="18" r:id="rId5"/>
    <sheet name="Ingevoerde Profit Centers" sheetId="14" state="hidden" r:id="rId6"/>
    <sheet name="Ingevoerde Kostenplaatsen" sheetId="15" state="hidden" r:id="rId7"/>
    <sheet name="Faculteiten Structuur" sheetId="8" state="hidden" r:id="rId8"/>
    <sheet name="Faculteiten (+afd OW) Structuur" sheetId="10" state="hidden" r:id="rId9"/>
  </sheets>
  <definedNames>
    <definedName name="_xlnm._FilterDatabase" localSheetId="4" hidden="1">'Gehele Faculteit'!$A$1:$E$229</definedName>
    <definedName name="_xlnm._FilterDatabase" localSheetId="6" hidden="1">'Ingevoerde Kostenplaatsen'!$A$1:$S$14</definedName>
    <definedName name="_xlnm._FilterDatabase" localSheetId="5" hidden="1">'Ingevoerde Profit Centers'!$A$1:$N$58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6" l="1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" i="16"/>
  <c r="S15" i="16"/>
  <c r="C6" i="13" l="1"/>
  <c r="E6" i="13" s="1"/>
  <c r="G6" i="13" s="1"/>
  <c r="G7" i="13" s="1"/>
  <c r="E106" i="13"/>
  <c r="E68" i="13"/>
  <c r="E56" i="13"/>
  <c r="E58" i="13" s="1"/>
  <c r="G58" i="13" s="1"/>
  <c r="G59" i="13" s="1"/>
  <c r="G60" i="13" s="1"/>
  <c r="G61" i="13" s="1"/>
  <c r="G63" i="13" s="1"/>
  <c r="G64" i="13" s="1"/>
  <c r="G28" i="13"/>
  <c r="H24" i="13"/>
  <c r="E23" i="13"/>
  <c r="G23" i="13" s="1"/>
  <c r="G24" i="13" s="1"/>
  <c r="G26" i="13" s="1"/>
  <c r="G20" i="13"/>
  <c r="H9" i="13"/>
  <c r="G8" i="13"/>
  <c r="G9" i="13" s="1"/>
  <c r="L23" i="11"/>
  <c r="N28" i="11"/>
  <c r="O24" i="11"/>
  <c r="N23" i="11" l="1"/>
  <c r="N24" i="11" s="1"/>
  <c r="N26" i="11" s="1"/>
  <c r="L30" i="11"/>
  <c r="L33" i="11" s="1"/>
  <c r="L43" i="11" s="1"/>
  <c r="L44" i="11" s="1"/>
  <c r="E30" i="13"/>
  <c r="G30" i="13" s="1"/>
  <c r="G10" i="13"/>
  <c r="G11" i="13"/>
  <c r="G31" i="13"/>
  <c r="G32" i="13"/>
  <c r="E33" i="13"/>
  <c r="G25" i="13"/>
  <c r="G56" i="13"/>
  <c r="N25" i="11"/>
  <c r="E43" i="13" l="1"/>
  <c r="G33" i="13"/>
  <c r="G34" i="13" s="1"/>
  <c r="G37" i="13" s="1"/>
  <c r="G42" i="13" s="1"/>
  <c r="G43" i="13" l="1"/>
  <c r="E44" i="13"/>
  <c r="G44" i="13" s="1"/>
  <c r="G45" i="13" s="1"/>
  <c r="G46" i="13" s="1"/>
  <c r="G47" i="13" s="1"/>
  <c r="G50" i="13" s="1"/>
  <c r="G51" i="13" s="1"/>
  <c r="G52" i="13" s="1"/>
  <c r="G53" i="13" s="1"/>
  <c r="L106" i="11" l="1"/>
  <c r="L68" i="11"/>
  <c r="L56" i="11"/>
  <c r="N44" i="11"/>
  <c r="N45" i="11" s="1"/>
  <c r="N46" i="11" s="1"/>
  <c r="N47" i="11" s="1"/>
  <c r="N50" i="11" s="1"/>
  <c r="N51" i="11" s="1"/>
  <c r="N52" i="11" s="1"/>
  <c r="N53" i="11" s="1"/>
  <c r="N43" i="11"/>
  <c r="N6" i="11"/>
  <c r="N8" i="11"/>
  <c r="N33" i="11"/>
  <c r="N34" i="11" s="1"/>
  <c r="N37" i="11" s="1"/>
  <c r="N42" i="11" s="1"/>
  <c r="N30" i="11"/>
  <c r="N31" i="11" s="1"/>
  <c r="N56" i="11" l="1"/>
  <c r="L58" i="11"/>
  <c r="N58" i="11" s="1"/>
  <c r="N59" i="11" s="1"/>
  <c r="N60" i="11" s="1"/>
  <c r="N61" i="11" s="1"/>
  <c r="N63" i="11" s="1"/>
  <c r="N64" i="11" s="1"/>
  <c r="N32" i="11"/>
  <c r="O9" i="11"/>
  <c r="N9" i="11"/>
  <c r="N11" i="11" s="1"/>
  <c r="N20" i="11"/>
  <c r="N10" i="11" l="1"/>
</calcChain>
</file>

<file path=xl/sharedStrings.xml><?xml version="1.0" encoding="utf-8"?>
<sst xmlns="http://schemas.openxmlformats.org/spreadsheetml/2006/main" count="2056" uniqueCount="866">
  <si>
    <t>NIEUWE INRICHTING O.B.V. HUIDIGE STRUCTUUR (SAP)</t>
  </si>
  <si>
    <t>NIEUWE INRICHTING S/4 HANA</t>
  </si>
  <si>
    <t>#</t>
  </si>
  <si>
    <t>Description</t>
  </si>
  <si>
    <t>##</t>
  </si>
  <si>
    <t>SOZ</t>
  </si>
  <si>
    <t>Directie/Bedrijfsvoering</t>
  </si>
  <si>
    <t>KP 1</t>
  </si>
  <si>
    <t>Student- en Onderwijszaken</t>
  </si>
  <si>
    <t>Directie &amp; Staf</t>
  </si>
  <si>
    <t>Algemeen Bureau</t>
  </si>
  <si>
    <t>KDM kosten voor SOZ</t>
  </si>
  <si>
    <t>OSD Algemeen</t>
  </si>
  <si>
    <t>OSD Dig. informatiel</t>
  </si>
  <si>
    <t>OSD Dig. studentendo</t>
  </si>
  <si>
    <t>Ontvangsten Rector</t>
  </si>
  <si>
    <t>OSD Matching en stud</t>
  </si>
  <si>
    <t>Personele lasten / ontslag VU</t>
  </si>
  <si>
    <t>OSD Dig. resultaatre</t>
  </si>
  <si>
    <t>OSD Opt. SLM/VUnet S</t>
  </si>
  <si>
    <t>OSD Opt. SLM/VUnet a</t>
  </si>
  <si>
    <t>OSD Studeren met fun</t>
  </si>
  <si>
    <t>OSD Verbeteren datak</t>
  </si>
  <si>
    <t>OSD Dig. Evalueren</t>
  </si>
  <si>
    <t>IPB Ondersteuning KM</t>
  </si>
  <si>
    <t>FOS faculteit studen</t>
  </si>
  <si>
    <t>Personele lasten AB FOS</t>
  </si>
  <si>
    <t>FOS administratieve</t>
  </si>
  <si>
    <t>Afdeling/Dienst</t>
  </si>
  <si>
    <t>Afdelingen</t>
  </si>
  <si>
    <t>Studie- en Studentadministratie</t>
  </si>
  <si>
    <t>Studentadministratie</t>
  </si>
  <si>
    <t>Studentadministratie backoffice</t>
  </si>
  <si>
    <t>Stud adm balie</t>
  </si>
  <si>
    <t>Studentadministratie frontoffice</t>
  </si>
  <si>
    <t>Stud adm backoffice</t>
  </si>
  <si>
    <t>Bureau Studentenadministratie</t>
  </si>
  <si>
    <t>Centrale Studentbegeleiding</t>
  </si>
  <si>
    <t>Algemeen Bureau CSB</t>
  </si>
  <si>
    <t>VU Introductiedagen</t>
  </si>
  <si>
    <t>VU Introductiedagen/Summercourse</t>
  </si>
  <si>
    <t>Verkiezingen Univ. S</t>
  </si>
  <si>
    <t>Studentendecanen en</t>
  </si>
  <si>
    <t>Honours</t>
  </si>
  <si>
    <t>Opleiders</t>
  </si>
  <si>
    <t>Studie en loopbaan</t>
  </si>
  <si>
    <t>Studie / loopbaanadv</t>
  </si>
  <si>
    <t>Studentenpsychologen</t>
  </si>
  <si>
    <t>VASVU</t>
  </si>
  <si>
    <t>Onderwijsbeleid, Kw.zorg &amp; Procesregie</t>
  </si>
  <si>
    <t>Onderwijs en Kwalite</t>
  </si>
  <si>
    <t>Onderwijs en Kwaliteitszorg</t>
  </si>
  <si>
    <t>International Office</t>
  </si>
  <si>
    <t>IO Staf</t>
  </si>
  <si>
    <t>IO CIS</t>
  </si>
  <si>
    <t>Team degree</t>
  </si>
  <si>
    <t>Team degree mobilty</t>
  </si>
  <si>
    <t>Team services</t>
  </si>
  <si>
    <t>Team international services</t>
  </si>
  <si>
    <t>Study Abroad Summers</t>
  </si>
  <si>
    <t>Study Abroad Semeste</t>
  </si>
  <si>
    <t>Team non-degree</t>
  </si>
  <si>
    <t>Team non-degree mobility</t>
  </si>
  <si>
    <t>International Cooperation Projects</t>
  </si>
  <si>
    <t>Specialisme</t>
  </si>
  <si>
    <t>Sportcentrum VU</t>
  </si>
  <si>
    <t>Bureau  Algemeen Spo</t>
  </si>
  <si>
    <t>Specialismen</t>
  </si>
  <si>
    <t>Cultuurcentrum Griffioen</t>
  </si>
  <si>
    <t>Personeelslasten Theater</t>
  </si>
  <si>
    <t>IDEE-WEEK</t>
  </si>
  <si>
    <t>Muziekactiviteiten</t>
  </si>
  <si>
    <t>muziekgezelschappen</t>
  </si>
  <si>
    <t>evenementenbureau /</t>
  </si>
  <si>
    <t>Evenementenbureau / personeelslasten</t>
  </si>
  <si>
    <t>Evenementenbureau / algemeen</t>
  </si>
  <si>
    <t>Personeel overig (MU</t>
  </si>
  <si>
    <t>Personeelslasten The</t>
  </si>
  <si>
    <t>Reguliere dienstverlening (KDM; vast)</t>
  </si>
  <si>
    <t>Regulier A</t>
  </si>
  <si>
    <t>WBS 1</t>
  </si>
  <si>
    <t>beleid(sondersteuning) en regie, subsidie, st.decanen, examenonderst., sport en griffioen, centr.studentbeg. Concernsyst. Extra</t>
  </si>
  <si>
    <t>WBS 2</t>
  </si>
  <si>
    <t>Reguliere dienstverlening (PDC)</t>
  </si>
  <si>
    <t>SOZ Beleidsondersteuning</t>
  </si>
  <si>
    <t>concernsystemen logistiek basis (SAP SLM)</t>
  </si>
  <si>
    <t>WBS …</t>
  </si>
  <si>
    <t>concernsystemen logistiek</t>
  </si>
  <si>
    <t>concernsystemen leeromgeving (o.a. Canvas)</t>
  </si>
  <si>
    <t>VU subsidies en lidmaatschappen</t>
  </si>
  <si>
    <t>SSA examenondersteuning</t>
  </si>
  <si>
    <t>CSB introductie en start opleidingen</t>
  </si>
  <si>
    <t>CSB SD, Psych, LLB</t>
  </si>
  <si>
    <t>CSB coord VU breed onderwijs</t>
  </si>
  <si>
    <t>IO Beleid en projecten</t>
  </si>
  <si>
    <t>OKP regie onderwijsonders. Proj.</t>
  </si>
  <si>
    <t>SOZ concernsystemen Logistiek SAP basis</t>
  </si>
  <si>
    <t>SOZ concernsystemen Leer</t>
  </si>
  <si>
    <t>Regulier B</t>
  </si>
  <si>
    <t>Onderwijsbeleid</t>
  </si>
  <si>
    <t>SSA frontoffice</t>
  </si>
  <si>
    <t>SSA ATI</t>
  </si>
  <si>
    <t>aanmelding</t>
  </si>
  <si>
    <t>Regulier C</t>
  </si>
  <si>
    <t>IO non degree en IO study abroad</t>
  </si>
  <si>
    <t>IO-inkomende EER studenten</t>
  </si>
  <si>
    <t>IO-inkomende degree EER studenten</t>
  </si>
  <si>
    <t>IO-inkomende non-EER studenten</t>
  </si>
  <si>
    <t>IO-inkomende degree studenten niet EER</t>
  </si>
  <si>
    <t>Regulier D</t>
  </si>
  <si>
    <t>OKP planning en roostering</t>
  </si>
  <si>
    <t>kwaliteitszorg</t>
  </si>
  <si>
    <t>OKP kwaliteitszorg</t>
  </si>
  <si>
    <t>Digitent</t>
  </si>
  <si>
    <t>Project (Variabel)</t>
  </si>
  <si>
    <t>Project A</t>
  </si>
  <si>
    <t>Aanvullende dienstverlening</t>
  </si>
  <si>
    <t>etc.</t>
  </si>
  <si>
    <t>Project B</t>
  </si>
  <si>
    <t>Project C</t>
  </si>
  <si>
    <t>Overig</t>
  </si>
  <si>
    <t>Specials</t>
  </si>
  <si>
    <t>Sport</t>
  </si>
  <si>
    <t>Griffioen</t>
  </si>
  <si>
    <t>CIS</t>
  </si>
  <si>
    <t>Exploitatie</t>
  </si>
  <si>
    <t>Beleidsmiddelen</t>
  </si>
  <si>
    <t>SVM</t>
  </si>
  <si>
    <t>Digitaal evalueren</t>
  </si>
  <si>
    <t>VOHO gelden</t>
  </si>
  <si>
    <t>PUC</t>
  </si>
  <si>
    <t>Opella</t>
  </si>
  <si>
    <t>CBM Bedrijfsvoering</t>
  </si>
  <si>
    <t>Uitw. Gegevens VU-UvA</t>
  </si>
  <si>
    <t>Optimalisatie zaalutilisatie</t>
  </si>
  <si>
    <t>Bijzondere toekenningen OCW</t>
  </si>
  <si>
    <t>Students for students</t>
  </si>
  <si>
    <t>…</t>
  </si>
  <si>
    <t>Investeringen</t>
  </si>
  <si>
    <t>Dienst</t>
  </si>
  <si>
    <t>Universiteitsbibliotheek</t>
  </si>
  <si>
    <t>KDM kosten</t>
  </si>
  <si>
    <t>x</t>
  </si>
  <si>
    <t>Niveau</t>
  </si>
  <si>
    <t>Organisatiestructuur 'huidig' (export uit OM d.d. 23-06-2020)</t>
  </si>
  <si>
    <t>Hercodering HR</t>
  </si>
  <si>
    <t>voorstel</t>
  </si>
  <si>
    <t>Loonkostenplaats</t>
  </si>
  <si>
    <t>opm</t>
  </si>
  <si>
    <t>niv.0</t>
  </si>
  <si>
    <t>niv.1</t>
  </si>
  <si>
    <t>niv.2</t>
  </si>
  <si>
    <t>niv.3</t>
  </si>
  <si>
    <t>niv.4</t>
  </si>
  <si>
    <t>niv.5</t>
  </si>
  <si>
    <t>niv.6</t>
  </si>
  <si>
    <t>niv.7</t>
  </si>
  <si>
    <t>niv.8</t>
  </si>
  <si>
    <t>Onderdeel</t>
  </si>
  <si>
    <t>Obj-ID</t>
  </si>
  <si>
    <t>F/D</t>
  </si>
  <si>
    <t>N3</t>
  </si>
  <si>
    <t>N4</t>
  </si>
  <si>
    <t>Scheidingsteken</t>
  </si>
  <si>
    <t>N5</t>
  </si>
  <si>
    <t>N6</t>
  </si>
  <si>
    <t>N7</t>
  </si>
  <si>
    <t>orgeencode</t>
  </si>
  <si>
    <t>Faculteit der Sociale Wetenschappen</t>
  </si>
  <si>
    <t>F</t>
  </si>
  <si>
    <t>00</t>
  </si>
  <si>
    <t>F2600</t>
  </si>
  <si>
    <t>F2610</t>
  </si>
  <si>
    <t>2601A</t>
  </si>
  <si>
    <t>Bestuurssecretariaat</t>
  </si>
  <si>
    <t>-</t>
  </si>
  <si>
    <t>F2610-10</t>
  </si>
  <si>
    <t>2601B</t>
  </si>
  <si>
    <t>PAO bureau VASS</t>
  </si>
  <si>
    <t>2601C</t>
  </si>
  <si>
    <t>Graduate School</t>
  </si>
  <si>
    <t>F2610-20</t>
  </si>
  <si>
    <t>2601D</t>
  </si>
  <si>
    <t>Bedrijfsvoering</t>
  </si>
  <si>
    <t>F2610-13</t>
  </si>
  <si>
    <t>Onderwijsbureau</t>
  </si>
  <si>
    <t>F2610-11</t>
  </si>
  <si>
    <t>Onderwijsontwikkeling en Kwaliteitszorg</t>
  </si>
  <si>
    <t>F2610-15</t>
  </si>
  <si>
    <t>Onderzoeksbureau</t>
  </si>
  <si>
    <t>F2610-12</t>
  </si>
  <si>
    <t>Faculteit algemeen</t>
  </si>
  <si>
    <t>F2611-</t>
  </si>
  <si>
    <t>2610A</t>
  </si>
  <si>
    <t>Diversity</t>
  </si>
  <si>
    <t/>
  </si>
  <si>
    <t>vervalt</t>
  </si>
  <si>
    <t>per 1-1-2020 al</t>
  </si>
  <si>
    <t>2610B</t>
  </si>
  <si>
    <t>Institute for Societal Resilience</t>
  </si>
  <si>
    <t>F2611-30</t>
  </si>
  <si>
    <t>Afd. Sociale en Culturele Antropologie</t>
  </si>
  <si>
    <t>2607A</t>
  </si>
  <si>
    <t>Sociale en Culturele Antropologie</t>
  </si>
  <si>
    <t>2607A-I</t>
  </si>
  <si>
    <t>Sociale en Culturele Antropologie A</t>
  </si>
  <si>
    <t>2607A-II</t>
  </si>
  <si>
    <t>Sociale en Culturele Antropologie B</t>
  </si>
  <si>
    <t>2607A-III</t>
  </si>
  <si>
    <t>Sociale en Culturele Antropologie C</t>
  </si>
  <si>
    <t>2607B</t>
  </si>
  <si>
    <t>Culturele Antropologie</t>
  </si>
  <si>
    <t>2607C</t>
  </si>
  <si>
    <t>Historische Antropologie</t>
  </si>
  <si>
    <t>2607E</t>
  </si>
  <si>
    <t>Sociale Antropologie</t>
  </si>
  <si>
    <t>Afd. Bestuurswetenschap en Politicologie</t>
  </si>
  <si>
    <t>2652A</t>
  </si>
  <si>
    <t>Bestuurswetenschap</t>
  </si>
  <si>
    <t>2652B</t>
  </si>
  <si>
    <t>Beleidswetenschap</t>
  </si>
  <si>
    <t>2652B.1</t>
  </si>
  <si>
    <t>Beleidswetenschap 1</t>
  </si>
  <si>
    <t>2652B.2</t>
  </si>
  <si>
    <t>Beleidswetenschap 2</t>
  </si>
  <si>
    <t>2652C</t>
  </si>
  <si>
    <t>Politicologie</t>
  </si>
  <si>
    <t>2652D</t>
  </si>
  <si>
    <t>Internationale Betrekkingen</t>
  </si>
  <si>
    <t>2652E</t>
  </si>
  <si>
    <t>Internationale Betrekkingen 2</t>
  </si>
  <si>
    <t>Afdeling Sociologie</t>
  </si>
  <si>
    <t>2653A</t>
  </si>
  <si>
    <t>SoCa</t>
  </si>
  <si>
    <t>2653A.1</t>
  </si>
  <si>
    <t>SoCa 1</t>
  </si>
  <si>
    <t>2653A.2</t>
  </si>
  <si>
    <t>SoCa 2</t>
  </si>
  <si>
    <t>2653A.3</t>
  </si>
  <si>
    <t>SoCa 3</t>
  </si>
  <si>
    <t>2653B</t>
  </si>
  <si>
    <t>IDI A</t>
  </si>
  <si>
    <t>2653B.1</t>
  </si>
  <si>
    <t>IDI 1</t>
  </si>
  <si>
    <t>2653B.2</t>
  </si>
  <si>
    <t>IDI 2</t>
  </si>
  <si>
    <t>2653C</t>
  </si>
  <si>
    <t>SCC</t>
  </si>
  <si>
    <t>2653C.1</t>
  </si>
  <si>
    <t>Polport</t>
  </si>
  <si>
    <t>2653D</t>
  </si>
  <si>
    <t>SILC</t>
  </si>
  <si>
    <t>2653D.1</t>
  </si>
  <si>
    <t>SILC 1</t>
  </si>
  <si>
    <t>2653E</t>
  </si>
  <si>
    <t>non-PARIS</t>
  </si>
  <si>
    <t>2653F</t>
  </si>
  <si>
    <t>Werkgroep Filantropische Studies</t>
  </si>
  <si>
    <t>2653G</t>
  </si>
  <si>
    <t>Onderwijsmanagement SOC</t>
  </si>
  <si>
    <t>2653H</t>
  </si>
  <si>
    <t>Onderwijsmanagement M&amp;T</t>
  </si>
  <si>
    <t>2653J</t>
  </si>
  <si>
    <t>IDI B</t>
  </si>
  <si>
    <t>Afdeling Organisatiewetenschappen</t>
  </si>
  <si>
    <t>2654A</t>
  </si>
  <si>
    <t>Change &amp; Ethnography</t>
  </si>
  <si>
    <t>2654A-I</t>
  </si>
  <si>
    <t>Org. en Dynamiek van Wetenschappen</t>
  </si>
  <si>
    <t>2654A-II</t>
  </si>
  <si>
    <t>Netwerkorganisaties</t>
  </si>
  <si>
    <t>2654B</t>
  </si>
  <si>
    <t>Networks &amp; Strategy</t>
  </si>
  <si>
    <t>2654C</t>
  </si>
  <si>
    <t>Institutions &amp; Identity</t>
  </si>
  <si>
    <t>2654C-I</t>
  </si>
  <si>
    <t>Institutions &amp; Identity - I</t>
  </si>
  <si>
    <t>2654E</t>
  </si>
  <si>
    <t>Organisatie, Entrepreneurship en Techn.</t>
  </si>
  <si>
    <t>Afdeling Communicatiewetenschap</t>
  </si>
  <si>
    <t>2656A</t>
  </si>
  <si>
    <t>Sociale Media</t>
  </si>
  <si>
    <t>2656B</t>
  </si>
  <si>
    <t>Political Communication</t>
  </si>
  <si>
    <t>2656B-I</t>
  </si>
  <si>
    <t>Political Communication - I</t>
  </si>
  <si>
    <t>2656D</t>
  </si>
  <si>
    <t>Media Psychologie</t>
  </si>
  <si>
    <t>2656D-I</t>
  </si>
  <si>
    <t>Media Psychologie - I</t>
  </si>
  <si>
    <t>2656D-II</t>
  </si>
  <si>
    <t>Media Psychologie - II</t>
  </si>
  <si>
    <t>2656D-III</t>
  </si>
  <si>
    <t>Media Psychologie - III</t>
  </si>
  <si>
    <t>HUIDIG NR</t>
  </si>
  <si>
    <t>Omschrijving</t>
  </si>
  <si>
    <t>Bestuur FSW</t>
  </si>
  <si>
    <t>H/261000.001</t>
  </si>
  <si>
    <t>H/261000.002</t>
  </si>
  <si>
    <t>H/261000.005</t>
  </si>
  <si>
    <t>H/261000.006</t>
  </si>
  <si>
    <t>H/261000.007</t>
  </si>
  <si>
    <t>H/261000.008</t>
  </si>
  <si>
    <t>H/261000.009</t>
  </si>
  <si>
    <t>H/261000.010</t>
  </si>
  <si>
    <t>H/261000.011</t>
  </si>
  <si>
    <t>H/261000.021</t>
  </si>
  <si>
    <t>H/261000.022</t>
  </si>
  <si>
    <t>H/261001.005</t>
  </si>
  <si>
    <t>H/261001.006</t>
  </si>
  <si>
    <t>H/261001.008</t>
  </si>
  <si>
    <t>H/261001.010</t>
  </si>
  <si>
    <t>H/261001.011</t>
  </si>
  <si>
    <t>H/261002.001</t>
  </si>
  <si>
    <t>H/261002.002</t>
  </si>
  <si>
    <t>H/261002.003</t>
  </si>
  <si>
    <t>H/261002.005</t>
  </si>
  <si>
    <t>H/261002.006</t>
  </si>
  <si>
    <t>H/261002.100</t>
  </si>
  <si>
    <t>H/261002.150</t>
  </si>
  <si>
    <t>Bureau FSW</t>
  </si>
  <si>
    <t>Bedrijfsvoering FSW</t>
  </si>
  <si>
    <t>Onderwijsbureau FSW</t>
  </si>
  <si>
    <t>Ontw. &amp; kwaliteit</t>
  </si>
  <si>
    <t>Onderzoeksbureau FSW</t>
  </si>
  <si>
    <t>Communicatie</t>
  </si>
  <si>
    <t>H/261013.001</t>
  </si>
  <si>
    <t>H/261011.001</t>
  </si>
  <si>
    <t>H/261015.001</t>
  </si>
  <si>
    <t>H/261012.001</t>
  </si>
  <si>
    <t>H/261016.001</t>
  </si>
  <si>
    <t>H/261020.001</t>
  </si>
  <si>
    <t>H/261020.002</t>
  </si>
  <si>
    <t>H/261020.003</t>
  </si>
  <si>
    <t>H/261020.004</t>
  </si>
  <si>
    <t>H/261210.001</t>
  </si>
  <si>
    <t>H/261210.002</t>
  </si>
  <si>
    <t>H/261210.003</t>
  </si>
  <si>
    <t>H/261210.004</t>
  </si>
  <si>
    <t xml:space="preserve">FIL-Management </t>
  </si>
  <si>
    <t>H/261210.005</t>
  </si>
  <si>
    <t>H/261210.006</t>
  </si>
  <si>
    <t xml:space="preserve">Maatwerk/ incompany </t>
  </si>
  <si>
    <t>H/261210.007</t>
  </si>
  <si>
    <t>H/261210.008</t>
  </si>
  <si>
    <t xml:space="preserve">GOM Kwaliteit </t>
  </si>
  <si>
    <t>H/261210.009</t>
  </si>
  <si>
    <t>H/261210.010</t>
  </si>
  <si>
    <t>H/261210.011</t>
  </si>
  <si>
    <t>H/261210.012</t>
  </si>
  <si>
    <t>H/261210.013</t>
  </si>
  <si>
    <t xml:space="preserve">GOM-Foutencultuur </t>
  </si>
  <si>
    <t>H/261210.014</t>
  </si>
  <si>
    <t>H/261210.019</t>
  </si>
  <si>
    <t>H/261210.022</t>
  </si>
  <si>
    <t>H/261210.024</t>
  </si>
  <si>
    <t>H/261210.025</t>
  </si>
  <si>
    <t>H/261210.026</t>
  </si>
  <si>
    <t>H/261210.027</t>
  </si>
  <si>
    <t>H/261210.028</t>
  </si>
  <si>
    <t>H/261210.029</t>
  </si>
  <si>
    <t>H/261210.030</t>
  </si>
  <si>
    <t>H/261210.031</t>
  </si>
  <si>
    <t>ISR</t>
  </si>
  <si>
    <t>H/261132.002</t>
  </si>
  <si>
    <t>H/261132.004</t>
  </si>
  <si>
    <t>H/261132.009</t>
  </si>
  <si>
    <t>H/261135.001</t>
  </si>
  <si>
    <t>H/261136.001</t>
  </si>
  <si>
    <t>Studievoorschotgelden</t>
  </si>
  <si>
    <t>H/261500.001</t>
  </si>
  <si>
    <t>H/261500.004</t>
  </si>
  <si>
    <t>H/261500.005</t>
  </si>
  <si>
    <t>H/261500.006</t>
  </si>
  <si>
    <t>H/261500.007</t>
  </si>
  <si>
    <t>H/261500.011</t>
  </si>
  <si>
    <t>H/261500.012</t>
  </si>
  <si>
    <t>H/261500.016</t>
  </si>
  <si>
    <t>H/261500.017</t>
  </si>
  <si>
    <t>H/261500.018</t>
  </si>
  <si>
    <t>H/261500.019</t>
  </si>
  <si>
    <t>Talma</t>
  </si>
  <si>
    <t>TALMA</t>
  </si>
  <si>
    <t>H/261141.001</t>
  </si>
  <si>
    <t>Onderzoek GS01</t>
  </si>
  <si>
    <t>B&amp;P</t>
  </si>
  <si>
    <t>H/262002.100</t>
  </si>
  <si>
    <t>H/262006.024</t>
  </si>
  <si>
    <t>H/262006.002</t>
  </si>
  <si>
    <t>H/262006.003</t>
  </si>
  <si>
    <t>H/262006.004</t>
  </si>
  <si>
    <t>H/262006.008</t>
  </si>
  <si>
    <t>H/262006.009</t>
  </si>
  <si>
    <t>H/262006.010</t>
  </si>
  <si>
    <t>H/262006.011</t>
  </si>
  <si>
    <t>H/262006.012</t>
  </si>
  <si>
    <t>H/262006.013</t>
  </si>
  <si>
    <t>H/262006.014</t>
  </si>
  <si>
    <t>H/262006.016</t>
  </si>
  <si>
    <t>H/262006.017</t>
  </si>
  <si>
    <t>H/262006.018</t>
  </si>
  <si>
    <t>H/262006.019</t>
  </si>
  <si>
    <t>H/262006.020</t>
  </si>
  <si>
    <t>H/262006.021</t>
  </si>
  <si>
    <t>H/262006.023</t>
  </si>
  <si>
    <t>H/262006.030</t>
  </si>
  <si>
    <t xml:space="preserve">Sociologie </t>
  </si>
  <si>
    <t>Sociologie</t>
  </si>
  <si>
    <t>H/263002.100</t>
  </si>
  <si>
    <t>H/263006.030</t>
  </si>
  <si>
    <t>H/263002.002</t>
  </si>
  <si>
    <t>H/263004.001</t>
  </si>
  <si>
    <t>H/263006.002</t>
  </si>
  <si>
    <t>H/263006.039</t>
  </si>
  <si>
    <t>H/263006.043</t>
  </si>
  <si>
    <t>H/263006.044</t>
  </si>
  <si>
    <t>H/263006.006</t>
  </si>
  <si>
    <t>H/263006.007</t>
  </si>
  <si>
    <t>H/263006.008</t>
  </si>
  <si>
    <t>H/263006.010</t>
  </si>
  <si>
    <t>H/263006.011</t>
  </si>
  <si>
    <t>H/263006.012</t>
  </si>
  <si>
    <t>H/263006.013</t>
  </si>
  <si>
    <t>H/263006.014</t>
  </si>
  <si>
    <t>H/263006.015</t>
  </si>
  <si>
    <t>H/263006.016</t>
  </si>
  <si>
    <t>H/263006.017</t>
  </si>
  <si>
    <t>H/263006.018</t>
  </si>
  <si>
    <t>H/263006.019</t>
  </si>
  <si>
    <t>H/263006.020</t>
  </si>
  <si>
    <t>H/263006.021</t>
  </si>
  <si>
    <t>H/263006.022</t>
  </si>
  <si>
    <t>H/263006.023</t>
  </si>
  <si>
    <t>H/263006.024</t>
  </si>
  <si>
    <t>H/263006.025</t>
  </si>
  <si>
    <t>H/263006.027</t>
  </si>
  <si>
    <t>H/263006.028</t>
  </si>
  <si>
    <t>H/263006.029</t>
  </si>
  <si>
    <t>H/263006.031</t>
  </si>
  <si>
    <t>H/263006.033</t>
  </si>
  <si>
    <t>H/263006.034</t>
  </si>
  <si>
    <t>H/263006.035</t>
  </si>
  <si>
    <t>H/263006.036</t>
  </si>
  <si>
    <t xml:space="preserve">Organisatiewetenschappen </t>
  </si>
  <si>
    <t>Organisatiewet.</t>
  </si>
  <si>
    <t>H/264002.100</t>
  </si>
  <si>
    <t>H/264006.033</t>
  </si>
  <si>
    <t>H/264006.035</t>
  </si>
  <si>
    <t>H/264006.008</t>
  </si>
  <si>
    <t>H/264006.010</t>
  </si>
  <si>
    <t>H/264006.012</t>
  </si>
  <si>
    <t>H/264006.013</t>
  </si>
  <si>
    <t>H/264006.015</t>
  </si>
  <si>
    <t>H/264006.016</t>
  </si>
  <si>
    <t>H/264006.017</t>
  </si>
  <si>
    <t>H/264006.018</t>
  </si>
  <si>
    <t>H/264006.019</t>
  </si>
  <si>
    <t>H/264006.021</t>
  </si>
  <si>
    <t>H/264006.022</t>
  </si>
  <si>
    <t>H/264006.023</t>
  </si>
  <si>
    <t>H/264006.024</t>
  </si>
  <si>
    <t>H/264006.025</t>
  </si>
  <si>
    <t>H/264006.026</t>
  </si>
  <si>
    <t>H/264006.027</t>
  </si>
  <si>
    <t>H/264006.028</t>
  </si>
  <si>
    <t>H/264006.031</t>
  </si>
  <si>
    <t>H/264006.034</t>
  </si>
  <si>
    <t>H/264006.036</t>
  </si>
  <si>
    <t>H/264006.037</t>
  </si>
  <si>
    <t>SCA Algemeen</t>
  </si>
  <si>
    <t>SCA</t>
  </si>
  <si>
    <t>H/265002.100</t>
  </si>
  <si>
    <t>H/265006.016</t>
  </si>
  <si>
    <t>H/265003.001</t>
  </si>
  <si>
    <t>H/265006.003</t>
  </si>
  <si>
    <t>H/265006.004</t>
  </si>
  <si>
    <t>H/265006.005</t>
  </si>
  <si>
    <t>H/265006.006</t>
  </si>
  <si>
    <t>H/265006.007</t>
  </si>
  <si>
    <t>H/265006.008</t>
  </si>
  <si>
    <t>H/265006.009</t>
  </si>
  <si>
    <t>H/265006.010</t>
  </si>
  <si>
    <t>H/265006.011</t>
  </si>
  <si>
    <t>H/265006.012</t>
  </si>
  <si>
    <t>H/265006.013</t>
  </si>
  <si>
    <t>H/265006.015</t>
  </si>
  <si>
    <t>H/265006.017</t>
  </si>
  <si>
    <t>Communicatiewetenschappen Algemeen</t>
  </si>
  <si>
    <t>Communicatiewetenschappen</t>
  </si>
  <si>
    <t>H/266002.100</t>
  </si>
  <si>
    <t>H/266006.024</t>
  </si>
  <si>
    <t>H/266003.001</t>
  </si>
  <si>
    <t>H/266006.025</t>
  </si>
  <si>
    <t>H/266006.002</t>
  </si>
  <si>
    <t>H/266006.003</t>
  </si>
  <si>
    <t>H/266006.005</t>
  </si>
  <si>
    <t>H/266006.006</t>
  </si>
  <si>
    <t>H/266006.011</t>
  </si>
  <si>
    <t>H/266006.012</t>
  </si>
  <si>
    <t>H/266006.013</t>
  </si>
  <si>
    <t>H/266006.014</t>
  </si>
  <si>
    <t>H/266006.015</t>
  </si>
  <si>
    <t>H/266006.016</t>
  </si>
  <si>
    <t>H/266006.017</t>
  </si>
  <si>
    <t>H/266006.018</t>
  </si>
  <si>
    <t>H/266006.019</t>
  </si>
  <si>
    <t>H/266006.020</t>
  </si>
  <si>
    <t>H/266006.021</t>
  </si>
  <si>
    <t>H/266006.022</t>
  </si>
  <si>
    <t>H/266006.023</t>
  </si>
  <si>
    <t>H/266006.027</t>
  </si>
  <si>
    <t>Profitcenter*
Soort: Tekst
Lengte: 80</t>
  </si>
  <si>
    <t>DATAB*
Soort: Datum</t>
  </si>
  <si>
    <t>Geldig tot-datum*
Soort: Datum</t>
  </si>
  <si>
    <t>LANGU
Soort: Tekst
Lengte: 80</t>
  </si>
  <si>
    <t>Profitcentertekst*
Soort: Tekst
Lengte: 20</t>
  </si>
  <si>
    <t>Omschrijving
Soort: Tekst
Lengte: 40</t>
  </si>
  <si>
    <t>VERAK*
Soort: Tekst
Lengte: 20</t>
  </si>
  <si>
    <t>Verantwoordelijke gebruiker
Soort: Tekst
Lengte: 80</t>
  </si>
  <si>
    <t>Profitcentergroep*
Soort: Tekst
Lengte: 12</t>
  </si>
  <si>
    <t>Afdeling
Soort: Tekst
Lengte: 12</t>
  </si>
  <si>
    <t>Segment*
Soort: Tekst
Lengte: 10</t>
  </si>
  <si>
    <t>2e tabblad:</t>
  </si>
  <si>
    <t>Bedrijfsnummer*
Soort: Tekst
Lengte: 40</t>
  </si>
  <si>
    <t>P261000</t>
  </si>
  <si>
    <t>01.01.2019</t>
  </si>
  <si>
    <t>31.12.9999</t>
  </si>
  <si>
    <t>NL</t>
  </si>
  <si>
    <t xml:space="preserve">Bestuur </t>
  </si>
  <si>
    <t>Bestuur &amp; Staf</t>
  </si>
  <si>
    <t>Business control</t>
  </si>
  <si>
    <t>FSW</t>
  </si>
  <si>
    <t>1000_A</t>
  </si>
  <si>
    <t>P261013</t>
  </si>
  <si>
    <t>P261011</t>
  </si>
  <si>
    <t>P261015</t>
  </si>
  <si>
    <t>Ontwikkeling &amp; kwal.</t>
  </si>
  <si>
    <t>Onderwijsontwikkeling &amp; kwaliteit</t>
  </si>
  <si>
    <t>P261012</t>
  </si>
  <si>
    <t>P261020</t>
  </si>
  <si>
    <t>P261021</t>
  </si>
  <si>
    <t>P261022</t>
  </si>
  <si>
    <t>Onderwijs GS01</t>
  </si>
  <si>
    <t>P261023</t>
  </si>
  <si>
    <t>P261024</t>
  </si>
  <si>
    <t>P261025</t>
  </si>
  <si>
    <t>P261030</t>
  </si>
  <si>
    <t>P261031</t>
  </si>
  <si>
    <t>P261032</t>
  </si>
  <si>
    <t>P261033</t>
  </si>
  <si>
    <t>P261034</t>
  </si>
  <si>
    <t>Onderzoek GS02</t>
  </si>
  <si>
    <t>P261035</t>
  </si>
  <si>
    <t>Onderzoek GS03</t>
  </si>
  <si>
    <t>P261036</t>
  </si>
  <si>
    <t>Valorisatie GS01</t>
  </si>
  <si>
    <t>P261037</t>
  </si>
  <si>
    <t>P261040</t>
  </si>
  <si>
    <t>P261041</t>
  </si>
  <si>
    <t>P261500</t>
  </si>
  <si>
    <t>Studievoorschotgeld</t>
  </si>
  <si>
    <t>P262000</t>
  </si>
  <si>
    <t>P262001</t>
  </si>
  <si>
    <t>P262002</t>
  </si>
  <si>
    <t>P262003</t>
  </si>
  <si>
    <t>P262004</t>
  </si>
  <si>
    <t>P262005</t>
  </si>
  <si>
    <t>P262006</t>
  </si>
  <si>
    <t>P263000</t>
  </si>
  <si>
    <t>B&amp;P Algemeen</t>
  </si>
  <si>
    <t>P263001</t>
  </si>
  <si>
    <t>P263002</t>
  </si>
  <si>
    <t>P263003</t>
  </si>
  <si>
    <t>P263004</t>
  </si>
  <si>
    <t>P263005</t>
  </si>
  <si>
    <t>P263006</t>
  </si>
  <si>
    <t>P264000</t>
  </si>
  <si>
    <t>Sociologie Algemeen</t>
  </si>
  <si>
    <t>P264001</t>
  </si>
  <si>
    <t>P264002</t>
  </si>
  <si>
    <t>P264003</t>
  </si>
  <si>
    <t>P264004</t>
  </si>
  <si>
    <t>P264005</t>
  </si>
  <si>
    <t>P264006</t>
  </si>
  <si>
    <t>P265000</t>
  </si>
  <si>
    <t>Organisatiewet. Alg.</t>
  </si>
  <si>
    <t>Organisatiewetenschappen Algemeen</t>
  </si>
  <si>
    <t>P265001</t>
  </si>
  <si>
    <t>P265002</t>
  </si>
  <si>
    <t>P265003</t>
  </si>
  <si>
    <t>P265004</t>
  </si>
  <si>
    <t>P265005</t>
  </si>
  <si>
    <t>P265006</t>
  </si>
  <si>
    <t>P266000</t>
  </si>
  <si>
    <t>Communicatiewet.Alg.</t>
  </si>
  <si>
    <t>P266001</t>
  </si>
  <si>
    <t>P266002</t>
  </si>
  <si>
    <t>P266003</t>
  </si>
  <si>
    <t>P266004</t>
  </si>
  <si>
    <t>P266005</t>
  </si>
  <si>
    <t>P266006</t>
  </si>
  <si>
    <t>Kostenplaats*
Soort: Tekst
Lengte: 80</t>
  </si>
  <si>
    <t>Geldig van*
Soort: Datum</t>
  </si>
  <si>
    <t>Geldig tot*
Soort: Datum</t>
  </si>
  <si>
    <t>Naam kostenplaats*
Soort: Tekst
Lengte: 20</t>
  </si>
  <si>
    <t>Omschrijving*
Soort: Tekst
Lengte: 40</t>
  </si>
  <si>
    <t>Kostenplaatssoort*
Soort: Tekst
Lengte: 80</t>
  </si>
  <si>
    <t>KHINR*
Soort: Tekst
Lengte: 80</t>
  </si>
  <si>
    <t>Bedrijfsnummer*
Soort: Tekst
Lengte: 80</t>
  </si>
  <si>
    <t>FKBER
Het functiegebied is nodig om een V+W-rekening aan te maken in de financiële boekhouding met cost-of-
sales accounting. Enkele voorbeelden van structuurcriteria:
- Productie
- Administratie
- Verkoop
- Onderzoek en ontwikkeling
Soort: Tekst
Lengte: 16</t>
  </si>
  <si>
    <t>Valuta*
Soort: Tekst
Lengte: 80</t>
  </si>
  <si>
    <t>Profitcenter
Soort: Tekst
Lengte: 80</t>
  </si>
  <si>
    <t>MGEFL
Soort: Tekst
Lengte: 1</t>
  </si>
  <si>
    <t>BKZKP
Soort: Tekst
Lengte: 1</t>
  </si>
  <si>
    <t>BKZKS
Soort: Tekst
Lengte: 1</t>
  </si>
  <si>
    <t>BKZER
Soort: Tekst
Lengte: 1</t>
  </si>
  <si>
    <t>PL Faculteitsbestuur</t>
  </si>
  <si>
    <t>Bussiness control</t>
  </si>
  <si>
    <t>C</t>
  </si>
  <si>
    <t>0001</t>
  </si>
  <si>
    <t>EUR</t>
  </si>
  <si>
    <t>PL Bedrijfsvoering</t>
  </si>
  <si>
    <t>PL Onderwijsbureau</t>
  </si>
  <si>
    <t>PL Ontw. &amp; kwaliteit</t>
  </si>
  <si>
    <t>PL Onderwijsontw. &amp; kwaliteit</t>
  </si>
  <si>
    <t>PL Onderzoeksbureau</t>
  </si>
  <si>
    <t>PL Graduate School</t>
  </si>
  <si>
    <t>PL ISR</t>
  </si>
  <si>
    <t>W</t>
  </si>
  <si>
    <t>PL SCA</t>
  </si>
  <si>
    <t>PL B&amp;P</t>
  </si>
  <si>
    <t>PL Sociologie</t>
  </si>
  <si>
    <t>PL Organisatiewet.</t>
  </si>
  <si>
    <t>PL Communicatiewet.</t>
  </si>
  <si>
    <t xml:space="preserve">FB Externe Baten </t>
  </si>
  <si>
    <t xml:space="preserve">FB ReMa </t>
  </si>
  <si>
    <t xml:space="preserve">FB Apparaatskosten </t>
  </si>
  <si>
    <t xml:space="preserve">FB App.kn EOS/FSR </t>
  </si>
  <si>
    <t xml:space="preserve">FB Overige lasten </t>
  </si>
  <si>
    <t xml:space="preserve">FB International. </t>
  </si>
  <si>
    <t xml:space="preserve">FB cursussen </t>
  </si>
  <si>
    <t xml:space="preserve">FB Personele Voorzien. </t>
  </si>
  <si>
    <t xml:space="preserve">FB Diversity and inclusion </t>
  </si>
  <si>
    <t xml:space="preserve">FSW NWO onderzoekvertraging 2021 </t>
  </si>
  <si>
    <t xml:space="preserve">FSW NPO onderzoekvertraging 2021 </t>
  </si>
  <si>
    <t>H/261000.023</t>
  </si>
  <si>
    <t xml:space="preserve">FB Design of a diversity </t>
  </si>
  <si>
    <t xml:space="preserve">FB beleid OW </t>
  </si>
  <si>
    <t xml:space="preserve">FB OW visitatie </t>
  </si>
  <si>
    <t xml:space="preserve">FSW NPO maatregel 4 begeleiding stud. </t>
  </si>
  <si>
    <t xml:space="preserve">FSW SS4S </t>
  </si>
  <si>
    <t xml:space="preserve">FB Mentoraat </t>
  </si>
  <si>
    <t xml:space="preserve">FB OZ visitatie </t>
  </si>
  <si>
    <t xml:space="preserve">FB beleid OZ </t>
  </si>
  <si>
    <t xml:space="preserve">Governance for Society </t>
  </si>
  <si>
    <t xml:space="preserve">FSW Dreamteam </t>
  </si>
  <si>
    <t xml:space="preserve">FSW Vrouwelijk Talent </t>
  </si>
  <si>
    <t xml:space="preserve">FSW Sectorplan Infrastructuur </t>
  </si>
  <si>
    <t xml:space="preserve">FSW Sectorplan Doorsnijdend </t>
  </si>
  <si>
    <t xml:space="preserve">Onderzoeksbureau </t>
  </si>
  <si>
    <t xml:space="preserve">Bureau faculteit </t>
  </si>
  <si>
    <t xml:space="preserve">Ontw. &amp; kwaliteit </t>
  </si>
  <si>
    <t xml:space="preserve">Communicatie </t>
  </si>
  <si>
    <t xml:space="preserve">GS Management </t>
  </si>
  <si>
    <t xml:space="preserve">GS Onderwijs </t>
  </si>
  <si>
    <t xml:space="preserve">GS Ondersteuning </t>
  </si>
  <si>
    <t xml:space="preserve">GS Community Building </t>
  </si>
  <si>
    <t xml:space="preserve">ISR Bijdrage Creative Spaces </t>
  </si>
  <si>
    <t xml:space="preserve">ISR Materiële lasten </t>
  </si>
  <si>
    <t xml:space="preserve">ISR strategisch budget </t>
  </si>
  <si>
    <t xml:space="preserve">ISR VAL GS01 </t>
  </si>
  <si>
    <t xml:space="preserve">ISR Overig </t>
  </si>
  <si>
    <t xml:space="preserve">Talma OZ 1e GS </t>
  </si>
  <si>
    <t xml:space="preserve">Besturen FIL fondsen </t>
  </si>
  <si>
    <t xml:space="preserve">FIL Evalueren </t>
  </si>
  <si>
    <t xml:space="preserve">FIL-Recht </t>
  </si>
  <si>
    <t xml:space="preserve">Fil-BFF Masterclass </t>
  </si>
  <si>
    <t xml:space="preserve">Regisseren sociaal domein </t>
  </si>
  <si>
    <t xml:space="preserve">FIL-Inleiding FIL </t>
  </si>
  <si>
    <t xml:space="preserve">FIL-Financieel manag </t>
  </si>
  <si>
    <t xml:space="preserve">GOM-verandermanagement </t>
  </si>
  <si>
    <t xml:space="preserve">GOM-conflicten </t>
  </si>
  <si>
    <t xml:space="preserve">GOM-Org-cultuur </t>
  </si>
  <si>
    <t xml:space="preserve">SoG Sturen en leiding </t>
  </si>
  <si>
    <t xml:space="preserve">SoG Marketing&amp;Com </t>
  </si>
  <si>
    <t xml:space="preserve">SoG Ondermijning </t>
  </si>
  <si>
    <t xml:space="preserve">SoG Gemeente en maatsch.initiatief </t>
  </si>
  <si>
    <t xml:space="preserve">SoG Veilige wijken </t>
  </si>
  <si>
    <t xml:space="preserve">SoG Nieuwe ongelijkheden </t>
  </si>
  <si>
    <t xml:space="preserve">SoG Digitale samenleving </t>
  </si>
  <si>
    <t xml:space="preserve">SoG Management en onderst. </t>
  </si>
  <si>
    <t xml:space="preserve">SoG ALG </t>
  </si>
  <si>
    <t xml:space="preserve">SOG Burger en digitale overheid </t>
  </si>
  <si>
    <t>H/261210.100</t>
  </si>
  <si>
    <t xml:space="preserve">LLO </t>
  </si>
  <si>
    <t xml:space="preserve">SVG activer. werkvorm. </t>
  </si>
  <si>
    <t>H/261500.002</t>
  </si>
  <si>
    <t xml:space="preserve">SVG flex. premaster </t>
  </si>
  <si>
    <t xml:space="preserve"> SVG aansluiting arbeidsm </t>
  </si>
  <si>
    <t xml:space="preserve"> SVG  Interdiscip. OW </t>
  </si>
  <si>
    <t xml:space="preserve"> SVG digitale innovatie </t>
  </si>
  <si>
    <t xml:space="preserve"> SVG judo's </t>
  </si>
  <si>
    <t>H/261500.008</t>
  </si>
  <si>
    <t xml:space="preserve"> SVG mixed classroom </t>
  </si>
  <si>
    <t>H/261500.009</t>
  </si>
  <si>
    <t xml:space="preserve"> SVG multimeth. technieke </t>
  </si>
  <si>
    <t xml:space="preserve"> SVG nieuwe opleidingen </t>
  </si>
  <si>
    <t xml:space="preserve"> SVG CSL </t>
  </si>
  <si>
    <t>H/261500.013</t>
  </si>
  <si>
    <t xml:space="preserve"> SVG Study labs </t>
  </si>
  <si>
    <t>H/261500.014</t>
  </si>
  <si>
    <t xml:space="preserve"> SVG SS4S </t>
  </si>
  <si>
    <t>H/261500.015</t>
  </si>
  <si>
    <t xml:space="preserve"> SVG skills </t>
  </si>
  <si>
    <t xml:space="preserve"> SVG taalcursussen int.st. </t>
  </si>
  <si>
    <t xml:space="preserve">SVG overige </t>
  </si>
  <si>
    <t xml:space="preserve">SVG docentenprof. </t>
  </si>
  <si>
    <t xml:space="preserve">SVG activerend OW </t>
  </si>
  <si>
    <t xml:space="preserve">B&amp;P Sectorplan </t>
  </si>
  <si>
    <t>H/262005.001</t>
  </si>
  <si>
    <t xml:space="preserve">B&amp;P Val </t>
  </si>
  <si>
    <t xml:space="preserve">B&amp;P VICES </t>
  </si>
  <si>
    <t xml:space="preserve">B&amp;P Fonds Overeem </t>
  </si>
  <si>
    <t xml:space="preserve">B&amp;P Fonds Bannink </t>
  </si>
  <si>
    <t xml:space="preserve">B&amp;P  Fonds Wagner </t>
  </si>
  <si>
    <t xml:space="preserve">B&amp;P Fonds Afdeling </t>
  </si>
  <si>
    <t xml:space="preserve">B&amp;P  Fonds De Graaff </t>
  </si>
  <si>
    <t xml:space="preserve">B&amp;P Fonds Trommel </t>
  </si>
  <si>
    <t xml:space="preserve">B&amp;P  Fonds V Apeldoorn </t>
  </si>
  <si>
    <t xml:space="preserve">B&amp;P  Fonds Crum </t>
  </si>
  <si>
    <t xml:space="preserve">B&amp;P Fonds De Graaf </t>
  </si>
  <si>
    <t xml:space="preserve">B&amp;P Fonds Timmer </t>
  </si>
  <si>
    <t xml:space="preserve">B&amp;P Fonds V Steden </t>
  </si>
  <si>
    <t xml:space="preserve">B&amp;P Fonds Six </t>
  </si>
  <si>
    <t xml:space="preserve">B&amp;P Fonds V Montfort </t>
  </si>
  <si>
    <t xml:space="preserve">B&amp;P Fonds Wagenaar </t>
  </si>
  <si>
    <t xml:space="preserve">B&amp;P Fonds Eski </t>
  </si>
  <si>
    <t xml:space="preserve">B&amp;P Overige baten AFD </t>
  </si>
  <si>
    <t xml:space="preserve">B&amp;P Fonds M. Busuioc </t>
  </si>
  <si>
    <t>H/262006.031</t>
  </si>
  <si>
    <t xml:space="preserve">B&amp;P KnowVU congres </t>
  </si>
  <si>
    <t xml:space="preserve">SOC Merz, CvB subsidie 5% </t>
  </si>
  <si>
    <t xml:space="preserve">SOC Sectorplan </t>
  </si>
  <si>
    <t xml:space="preserve">SOC Golden neighbourhood </t>
  </si>
  <si>
    <t>H/263005.001</t>
  </si>
  <si>
    <t xml:space="preserve">Sociologie VAL GS01 </t>
  </si>
  <si>
    <t xml:space="preserve">SOC Postcodeloterij,  research </t>
  </si>
  <si>
    <t xml:space="preserve">SOC Fonds VAN INGEN </t>
  </si>
  <si>
    <t xml:space="preserve">SOC Fonds Slootman </t>
  </si>
  <si>
    <t xml:space="preserve">SOC Fonds Muis </t>
  </si>
  <si>
    <t xml:space="preserve">SOC Fonds Ponzoni </t>
  </si>
  <si>
    <t xml:space="preserve">SOC Fonds Afdeling </t>
  </si>
  <si>
    <t xml:space="preserve">SOC Fonds Crul </t>
  </si>
  <si>
    <t xml:space="preserve">SOC Fonds Pavlopoulos </t>
  </si>
  <si>
    <t xml:space="preserve">SOC Fonds VD Bunt </t>
  </si>
  <si>
    <t xml:space="preserve">SOC Fonds Kathy Davis </t>
  </si>
  <si>
    <t xml:space="preserve">SOC Fonds Klink </t>
  </si>
  <si>
    <t xml:space="preserve">SOC Fonds Nencel </t>
  </si>
  <si>
    <t xml:space="preserve">SOC Fonds Nagel </t>
  </si>
  <si>
    <t xml:space="preserve">SOC Fonds V Tilburg </t>
  </si>
  <si>
    <t xml:space="preserve">SOC Fonds Broese </t>
  </si>
  <si>
    <t xml:space="preserve">SOC Fonds Smets </t>
  </si>
  <si>
    <t xml:space="preserve">SOC Fonds De Vries </t>
  </si>
  <si>
    <t xml:space="preserve">SOC Fonds Saharso </t>
  </si>
  <si>
    <t xml:space="preserve">SOC Fonds Ghorashi </t>
  </si>
  <si>
    <t xml:space="preserve">SOC Fonds Stekelenburg </t>
  </si>
  <si>
    <t xml:space="preserve">SOC Fonds Merz </t>
  </si>
  <si>
    <t xml:space="preserve">SOC Fonds VD Horst </t>
  </si>
  <si>
    <t xml:space="preserve">SOC Fonds Bekkers </t>
  </si>
  <si>
    <t xml:space="preserve">SOC Overige baten AFD </t>
  </si>
  <si>
    <t xml:space="preserve">SOC Fonds Suanet </t>
  </si>
  <si>
    <t xml:space="preserve">SOC Fonds Garnier Villarreal </t>
  </si>
  <si>
    <t xml:space="preserve">SOC Fonds Holle </t>
  </si>
  <si>
    <t xml:space="preserve">SOC Fonds Wiepking </t>
  </si>
  <si>
    <t xml:space="preserve">SOC Fonds De Wit </t>
  </si>
  <si>
    <t>H/263006.037</t>
  </si>
  <si>
    <t xml:space="preserve">SOC UCSF, research De Wit </t>
  </si>
  <si>
    <t xml:space="preserve">Postcodeloterij, leerstoel FIL </t>
  </si>
  <si>
    <t xml:space="preserve">SOC Broader Mind ABM for students </t>
  </si>
  <si>
    <t xml:space="preserve">SOC Erasmus, Digging for Gold </t>
  </si>
  <si>
    <t xml:space="preserve">ORG Sectorplan </t>
  </si>
  <si>
    <t>H/264005.001</t>
  </si>
  <si>
    <t xml:space="preserve">Org.wet. Val </t>
  </si>
  <si>
    <t xml:space="preserve">ORG Fonds vd Lee </t>
  </si>
  <si>
    <t xml:space="preserve">ORG Fonds Beersma </t>
  </si>
  <si>
    <t xml:space="preserve">ORG Fonds Dyck </t>
  </si>
  <si>
    <t xml:space="preserve">ORG Fonds Afdeling </t>
  </si>
  <si>
    <t xml:space="preserve">ORG Fonds Taminiau </t>
  </si>
  <si>
    <t xml:space="preserve">ORG Fonds Teelken </t>
  </si>
  <si>
    <t xml:space="preserve">ORG Fonds Den Hond </t>
  </si>
  <si>
    <t xml:space="preserve">ORG Fonds V Nistelrooij </t>
  </si>
  <si>
    <t xml:space="preserve">ORG Fonds De Gilder </t>
  </si>
  <si>
    <t xml:space="preserve">ORG Fonds Dijkstra </t>
  </si>
  <si>
    <t xml:space="preserve">ORG Fonds Kamsteeg </t>
  </si>
  <si>
    <t xml:space="preserve">ORG Fonds Sleebos </t>
  </si>
  <si>
    <t xml:space="preserve">ORG Fonds Wels </t>
  </si>
  <si>
    <t xml:space="preserve">ORG Fonds Kingma </t>
  </si>
  <si>
    <t xml:space="preserve">ORG Fonds Boersma </t>
  </si>
  <si>
    <t xml:space="preserve">ORG Fonds Ybema </t>
  </si>
  <si>
    <t xml:space="preserve">ORG Fonds V Marrewijk </t>
  </si>
  <si>
    <t xml:space="preserve">ORG Fonds VD Broek </t>
  </si>
  <si>
    <t xml:space="preserve">ORG Overige baten AFD </t>
  </si>
  <si>
    <t xml:space="preserve">ORG Fonds Hoyer </t>
  </si>
  <si>
    <t xml:space="preserve">ORG EURAM ASI </t>
  </si>
  <si>
    <t xml:space="preserve">ORG Fonds H. Aaldering </t>
  </si>
  <si>
    <t xml:space="preserve">ORG Fonds Y. Kyratsis </t>
  </si>
  <si>
    <t>H/264006.038</t>
  </si>
  <si>
    <t xml:space="preserve">ORG Ethnography Symposium 2023 </t>
  </si>
  <si>
    <t xml:space="preserve">SCA Sectorplan </t>
  </si>
  <si>
    <t xml:space="preserve">SCA KNAW De Theije </t>
  </si>
  <si>
    <t>H/265005.001</t>
  </si>
  <si>
    <t xml:space="preserve">S&amp;C Val GS01 </t>
  </si>
  <si>
    <t xml:space="preserve">SCA MRP ISR </t>
  </si>
  <si>
    <t xml:space="preserve">SCA Fonds Versteeg </t>
  </si>
  <si>
    <t xml:space="preserve">SCA Fonds Sinatti </t>
  </si>
  <si>
    <t xml:space="preserve">SCA Fonds Dalakoglou </t>
  </si>
  <si>
    <t xml:space="preserve">SCA Fonds De Regt </t>
  </si>
  <si>
    <t xml:space="preserve">SCA Fonds Nyiri </t>
  </si>
  <si>
    <t xml:space="preserve">SCA Fonds VD Port </t>
  </si>
  <si>
    <t xml:space="preserve">SCA Fonds Colombijn </t>
  </si>
  <si>
    <t xml:space="preserve">SCA Fonds Afdeling </t>
  </si>
  <si>
    <t xml:space="preserve">SCA Fonds De Theije </t>
  </si>
  <si>
    <t xml:space="preserve">SCA Fonds Bal </t>
  </si>
  <si>
    <t xml:space="preserve">SCA Fonds  Van Roekel </t>
  </si>
  <si>
    <t xml:space="preserve">SCA Overige baten AFD </t>
  </si>
  <si>
    <t xml:space="preserve">SCA Fonds  Schneider </t>
  </si>
  <si>
    <t>H/266005.001</t>
  </si>
  <si>
    <t xml:space="preserve">Com.wet. Val </t>
  </si>
  <si>
    <t xml:space="preserve">CW Fonds Koningsbruggen </t>
  </si>
  <si>
    <t xml:space="preserve">CW Fonds Ranzini </t>
  </si>
  <si>
    <t xml:space="preserve">CW Fonds Krouwel </t>
  </si>
  <si>
    <t xml:space="preserve">CW Fonds Ouwerkerk </t>
  </si>
  <si>
    <t xml:space="preserve">CW Fonds Beukeboom </t>
  </si>
  <si>
    <t xml:space="preserve">CW Fonds Hoorn </t>
  </si>
  <si>
    <t xml:space="preserve">CW Fonds Hartmann </t>
  </si>
  <si>
    <t xml:space="preserve">CW Fonds Tanis </t>
  </si>
  <si>
    <t xml:space="preserve">CW Fonds V Atteveldt </t>
  </si>
  <si>
    <t xml:space="preserve">CW; Fonds Kerkhof </t>
  </si>
  <si>
    <t xml:space="preserve">CW Fonds Konijn </t>
  </si>
  <si>
    <t xml:space="preserve">CW Fonds Vermeulen </t>
  </si>
  <si>
    <t xml:space="preserve">CW Fonds V Hoof </t>
  </si>
  <si>
    <t xml:space="preserve">CW Fonds Afdeling </t>
  </si>
  <si>
    <t xml:space="preserve">CW Fonds VD Velden </t>
  </si>
  <si>
    <t xml:space="preserve">CW Fonds Balint </t>
  </si>
  <si>
    <t xml:space="preserve">CW Fonds Loecherbach </t>
  </si>
  <si>
    <t xml:space="preserve">CW Overige baten AFD </t>
  </si>
  <si>
    <t xml:space="preserve">CW KNAW Konijn </t>
  </si>
  <si>
    <t xml:space="preserve">CW Fonds Casas Salleras </t>
  </si>
  <si>
    <t xml:space="preserve">CW Sectorplan </t>
  </si>
  <si>
    <t>H/266006.029</t>
  </si>
  <si>
    <t xml:space="preserve">CW Fonds A.I. Loureiro Lopes </t>
  </si>
  <si>
    <t xml:space="preserve">Onderwijsbureau  </t>
  </si>
  <si>
    <t>tbv externe inkomsten</t>
  </si>
  <si>
    <t>wordt straks voor labs gebruikt</t>
  </si>
  <si>
    <t>B&amp;P Peace and Conflict project W. Wagner</t>
  </si>
  <si>
    <t>geen opleiding</t>
  </si>
  <si>
    <t>School of Governance</t>
  </si>
  <si>
    <t>Bestuurswetenschap en Politicologie</t>
  </si>
  <si>
    <t>Communicatiewetenschap</t>
  </si>
  <si>
    <t xml:space="preserve">Sociale en Culturele Antropologie </t>
  </si>
  <si>
    <t>geen project</t>
  </si>
  <si>
    <t xml:space="preserve">CW Huibregtsenprijs </t>
  </si>
  <si>
    <t>nummer voor personele en materiële lasten</t>
  </si>
  <si>
    <t>nummer voor externe inkomsten</t>
  </si>
  <si>
    <t>opmerkingen</t>
  </si>
  <si>
    <t>AFDELING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</si>
</sst>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11"/>
      <color theme="0"/>
      <name val="Calibri"/>
      <family val="2"/>
      <scheme val="minor"/>
    </font>
    <font>
      <strike/>
      <sz val="11"/>
      <color theme="0" tint="-0.249977111117893"/>
      <name val="Calibri"/>
      <family val="2"/>
      <scheme val="minor"/>
    </font>
    <font>
      <strike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4682"/>
        <bgColor indexed="64"/>
      </patternFill>
    </fill>
    <fill>
      <patternFill patternType="solid">
        <fgColor rgb="FF1288C9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AAB5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F4F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4" xfId="0" applyBorder="1"/>
    <xf numFmtId="0" fontId="0" fillId="0" borderId="3" xfId="0" applyBorder="1"/>
    <xf numFmtId="0" fontId="2" fillId="0" borderId="2" xfId="0" applyFont="1" applyBorder="1"/>
    <xf numFmtId="0" fontId="1" fillId="0" borderId="5" xfId="0" applyFont="1" applyBorder="1"/>
    <xf numFmtId="0" fontId="2" fillId="0" borderId="3" xfId="0" applyFont="1" applyBorder="1"/>
    <xf numFmtId="0" fontId="2" fillId="0" borderId="4" xfId="0" applyFont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3" borderId="0" xfId="0" applyFont="1" applyFill="1"/>
    <xf numFmtId="0" fontId="4" fillId="4" borderId="6" xfId="0" applyFont="1" applyFill="1" applyBorder="1"/>
    <xf numFmtId="0" fontId="0" fillId="0" borderId="6" xfId="0" applyBorder="1"/>
    <xf numFmtId="0" fontId="2" fillId="0" borderId="7" xfId="0" applyFont="1" applyBorder="1"/>
    <xf numFmtId="0" fontId="4" fillId="5" borderId="6" xfId="0" applyFont="1" applyFill="1" applyBorder="1"/>
    <xf numFmtId="0" fontId="4" fillId="5" borderId="1" xfId="0" applyFont="1" applyFill="1" applyBorder="1"/>
    <xf numFmtId="0" fontId="4" fillId="6" borderId="6" xfId="0" applyFont="1" applyFill="1" applyBorder="1"/>
    <xf numFmtId="0" fontId="4" fillId="6" borderId="1" xfId="0" applyFont="1" applyFill="1" applyBorder="1"/>
    <xf numFmtId="0" fontId="4" fillId="0" borderId="1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4" borderId="0" xfId="0" applyFont="1" applyFill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7" borderId="8" xfId="0" applyFill="1" applyBorder="1" applyAlignment="1">
      <alignment wrapText="1"/>
    </xf>
    <xf numFmtId="0" fontId="4" fillId="0" borderId="6" xfId="0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8" borderId="9" xfId="0" applyFont="1" applyFill="1" applyBorder="1"/>
    <xf numFmtId="0" fontId="3" fillId="8" borderId="10" xfId="0" applyFont="1" applyFill="1" applyBorder="1" applyAlignment="1">
      <alignment wrapText="1"/>
    </xf>
    <xf numFmtId="0" fontId="3" fillId="8" borderId="11" xfId="0" applyFont="1" applyFill="1" applyBorder="1"/>
    <xf numFmtId="0" fontId="3" fillId="8" borderId="10" xfId="0" applyFont="1" applyFill="1" applyBorder="1"/>
    <xf numFmtId="0" fontId="3" fillId="8" borderId="12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1" xfId="0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9" borderId="9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7" borderId="1" xfId="0" applyFill="1" applyBorder="1" applyAlignment="1">
      <alignment wrapText="1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left"/>
    </xf>
    <xf numFmtId="0" fontId="4" fillId="5" borderId="0" xfId="0" applyFont="1" applyFill="1"/>
    <xf numFmtId="0" fontId="0" fillId="9" borderId="12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4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1" xfId="0" applyFont="1" applyFill="1" applyBorder="1"/>
    <xf numFmtId="0" fontId="5" fillId="0" borderId="0" xfId="0" applyFont="1"/>
    <xf numFmtId="0" fontId="6" fillId="5" borderId="6" xfId="0" applyFont="1" applyFill="1" applyBorder="1" applyAlignment="1">
      <alignment horizontal="center"/>
    </xf>
    <xf numFmtId="0" fontId="6" fillId="5" borderId="1" xfId="0" applyFont="1" applyFill="1" applyBorder="1"/>
    <xf numFmtId="0" fontId="9" fillId="0" borderId="0" xfId="0" applyFont="1"/>
    <xf numFmtId="0" fontId="11" fillId="10" borderId="8" xfId="0" applyFont="1" applyFill="1" applyBorder="1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11" borderId="0" xfId="0" applyFill="1"/>
    <xf numFmtId="49" fontId="0" fillId="0" borderId="0" xfId="0" applyNumberFormat="1"/>
    <xf numFmtId="0" fontId="12" fillId="12" borderId="0" xfId="0" applyFont="1" applyFill="1" applyAlignment="1">
      <alignment horizontal="left"/>
    </xf>
    <xf numFmtId="0" fontId="4" fillId="12" borderId="0" xfId="0" applyFont="1" applyFill="1" applyAlignment="1">
      <alignment horizontal="left"/>
    </xf>
    <xf numFmtId="0" fontId="12" fillId="12" borderId="0" xfId="0" applyFont="1" applyFill="1"/>
    <xf numFmtId="0" fontId="0" fillId="13" borderId="0" xfId="0" applyFill="1" applyAlignment="1">
      <alignment horizontal="left"/>
    </xf>
    <xf numFmtId="0" fontId="0" fillId="13" borderId="0" xfId="0" applyFill="1" applyAlignment="1">
      <alignment horizontal="center"/>
    </xf>
    <xf numFmtId="0" fontId="0" fillId="13" borderId="0" xfId="0" applyFill="1"/>
    <xf numFmtId="0" fontId="0" fillId="14" borderId="0" xfId="0" applyFill="1"/>
    <xf numFmtId="0" fontId="2" fillId="0" borderId="0" xfId="0" applyFont="1" applyAlignment="1">
      <alignment horizontal="left"/>
    </xf>
    <xf numFmtId="0" fontId="7" fillId="13" borderId="0" xfId="0" applyFont="1" applyFill="1" applyAlignment="1">
      <alignment horizontal="left" vertical="top"/>
    </xf>
    <xf numFmtId="0" fontId="4" fillId="15" borderId="0" xfId="0" applyFont="1" applyFill="1"/>
    <xf numFmtId="0" fontId="4" fillId="15" borderId="0" xfId="0" applyFont="1" applyFill="1" applyAlignment="1">
      <alignment horizontal="center"/>
    </xf>
    <xf numFmtId="0" fontId="4" fillId="15" borderId="0" xfId="0" quotePrefix="1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8" fillId="0" borderId="0" xfId="0" applyFont="1"/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6" fillId="0" borderId="0" xfId="0" applyFont="1"/>
    <xf numFmtId="0" fontId="16" fillId="0" borderId="2" xfId="0" applyFont="1" applyBorder="1"/>
    <xf numFmtId="0" fontId="19" fillId="0" borderId="2" xfId="0" applyFont="1" applyBorder="1"/>
    <xf numFmtId="0" fontId="21" fillId="0" borderId="2" xfId="0" applyFont="1" applyBorder="1"/>
    <xf numFmtId="0" fontId="19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0" borderId="0" xfId="0" applyFont="1" applyFill="1"/>
    <xf numFmtId="0" fontId="16" fillId="16" borderId="2" xfId="0" applyFont="1" applyFill="1" applyBorder="1"/>
    <xf numFmtId="0" fontId="16" fillId="0" borderId="2" xfId="0" applyFont="1" applyFill="1" applyBorder="1"/>
    <xf numFmtId="0" fontId="16" fillId="0" borderId="0" xfId="0" applyFont="1" applyFill="1"/>
    <xf numFmtId="0" fontId="22" fillId="0" borderId="0" xfId="0" applyFont="1" applyFill="1"/>
    <xf numFmtId="0" fontId="22" fillId="0" borderId="2" xfId="0" applyFont="1" applyFill="1" applyBorder="1"/>
    <xf numFmtId="0" fontId="22" fillId="0" borderId="2" xfId="0" applyFont="1" applyBorder="1"/>
    <xf numFmtId="0" fontId="19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20" fillId="0" borderId="0" xfId="0" applyFont="1" applyFill="1"/>
    <xf numFmtId="0" fontId="17" fillId="16" borderId="2" xfId="0" applyFont="1" applyFill="1" applyBorder="1"/>
    <xf numFmtId="0" fontId="18" fillId="17" borderId="2" xfId="0" applyFont="1" applyFill="1" applyBorder="1" applyAlignment="1">
      <alignment horizontal="center"/>
    </xf>
    <xf numFmtId="0" fontId="18" fillId="17" borderId="2" xfId="0" applyFont="1" applyFill="1" applyBorder="1"/>
    <xf numFmtId="0" fontId="17" fillId="17" borderId="2" xfId="0" applyFont="1" applyFill="1" applyBorder="1"/>
    <xf numFmtId="0" fontId="16" fillId="17" borderId="2" xfId="0" applyFont="1" applyFill="1" applyBorder="1"/>
    <xf numFmtId="0" fontId="17" fillId="0" borderId="8" xfId="0" applyFont="1" applyFill="1" applyBorder="1"/>
    <xf numFmtId="0" fontId="16" fillId="0" borderId="0" xfId="0" applyFont="1" applyFill="1" applyAlignment="1">
      <alignment vertical="top"/>
    </xf>
    <xf numFmtId="0" fontId="19" fillId="0" borderId="0" xfId="0" applyFont="1" applyFill="1"/>
    <xf numFmtId="0" fontId="16" fillId="17" borderId="0" xfId="0" applyFont="1" applyFill="1"/>
  </cellXfs>
  <cellStyles count="1">
    <cellStyle name="Standaard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FC9EF"/>
      <color rgb="FFD3B5E9"/>
      <color rgb="FFBD92DE"/>
      <color rgb="FFFAAB59"/>
      <color rgb="FFFF99FF"/>
      <color rgb="FF7F7F7F"/>
      <color rgb="FF1288C9"/>
      <color rgb="FF004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601131</xdr:colOff>
      <xdr:row>3</xdr:row>
      <xdr:rowOff>169331</xdr:rowOff>
    </xdr:from>
    <xdr:to>
      <xdr:col>16</xdr:col>
      <xdr:colOff>281931</xdr:colOff>
      <xdr:row>6</xdr:row>
      <xdr:rowOff>56931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78326F5-2586-460A-AC37-D39A90945B83}"/>
            </a:ext>
          </a:extLst>
        </xdr:cNvPr>
        <xdr:cNvSpPr/>
      </xdr:nvSpPr>
      <xdr:spPr>
        <a:xfrm>
          <a:off x="9135531" y="728131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Vrije Universiteit</a:t>
          </a:r>
        </a:p>
      </xdr:txBody>
    </xdr:sp>
    <xdr:clientData/>
  </xdr:twoCellAnchor>
  <xdr:twoCellAnchor>
    <xdr:from>
      <xdr:col>14</xdr:col>
      <xdr:colOff>602958</xdr:colOff>
      <xdr:row>8</xdr:row>
      <xdr:rowOff>160232</xdr:rowOff>
    </xdr:from>
    <xdr:to>
      <xdr:col>16</xdr:col>
      <xdr:colOff>283758</xdr:colOff>
      <xdr:row>11</xdr:row>
      <xdr:rowOff>47832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754EED21-EE53-4447-8945-6994229E7F75}"/>
            </a:ext>
          </a:extLst>
        </xdr:cNvPr>
        <xdr:cNvSpPr/>
      </xdr:nvSpPr>
      <xdr:spPr>
        <a:xfrm>
          <a:off x="9137358" y="1650365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Diensten</a:t>
          </a:r>
        </a:p>
      </xdr:txBody>
    </xdr:sp>
    <xdr:clientData/>
  </xdr:twoCellAnchor>
  <xdr:twoCellAnchor>
    <xdr:from>
      <xdr:col>15</xdr:col>
      <xdr:colOff>441531</xdr:colOff>
      <xdr:row>6</xdr:row>
      <xdr:rowOff>56931</xdr:rowOff>
    </xdr:from>
    <xdr:to>
      <xdr:col>15</xdr:col>
      <xdr:colOff>443358</xdr:colOff>
      <xdr:row>8</xdr:row>
      <xdr:rowOff>160232</xdr:rowOff>
    </xdr:to>
    <xdr:cxnSp macro="">
      <xdr:nvCxnSpPr>
        <xdr:cNvPr id="6" name="Elbow Connector 16">
          <a:extLst>
            <a:ext uri="{FF2B5EF4-FFF2-40B4-BE49-F238E27FC236}">
              <a16:creationId xmlns:a16="http://schemas.microsoft.com/office/drawing/2014/main" id="{22F6736A-C4A5-4BE6-90A8-A4D0511C4C1B}"/>
            </a:ext>
          </a:extLst>
        </xdr:cNvPr>
        <xdr:cNvCxnSpPr>
          <a:stCxn id="4" idx="2"/>
          <a:endCxn id="5" idx="0"/>
        </xdr:cNvCxnSpPr>
      </xdr:nvCxnSpPr>
      <xdr:spPr>
        <a:xfrm>
          <a:off x="9458531" y="1182998"/>
          <a:ext cx="1827" cy="475834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605385</xdr:colOff>
      <xdr:row>13</xdr:row>
      <xdr:rowOff>145840</xdr:rowOff>
    </xdr:from>
    <xdr:to>
      <xdr:col>16</xdr:col>
      <xdr:colOff>286185</xdr:colOff>
      <xdr:row>16</xdr:row>
      <xdr:rowOff>33440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B6CD30E1-306A-4DBB-993A-EAE92C13324B}"/>
            </a:ext>
          </a:extLst>
        </xdr:cNvPr>
        <xdr:cNvSpPr/>
      </xdr:nvSpPr>
      <xdr:spPr>
        <a:xfrm>
          <a:off x="9139785" y="2567307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SOZ</a:t>
          </a:r>
        </a:p>
      </xdr:txBody>
    </xdr:sp>
    <xdr:clientData/>
  </xdr:twoCellAnchor>
  <xdr:twoCellAnchor>
    <xdr:from>
      <xdr:col>5</xdr:col>
      <xdr:colOff>249767</xdr:colOff>
      <xdr:row>18</xdr:row>
      <xdr:rowOff>179069</xdr:rowOff>
    </xdr:from>
    <xdr:to>
      <xdr:col>7</xdr:col>
      <xdr:colOff>33867</xdr:colOff>
      <xdr:row>21</xdr:row>
      <xdr:rowOff>66669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94187200-D16D-4FB8-B984-C98AE898C9FF}"/>
            </a:ext>
          </a:extLst>
        </xdr:cNvPr>
        <xdr:cNvSpPr/>
      </xdr:nvSpPr>
      <xdr:spPr>
        <a:xfrm>
          <a:off x="3213100" y="3540336"/>
          <a:ext cx="969434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Directie / bedrijfsvoering</a:t>
          </a:r>
        </a:p>
      </xdr:txBody>
    </xdr:sp>
    <xdr:clientData/>
  </xdr:twoCellAnchor>
  <xdr:twoCellAnchor>
    <xdr:from>
      <xdr:col>6</xdr:col>
      <xdr:colOff>243419</xdr:colOff>
      <xdr:row>28</xdr:row>
      <xdr:rowOff>147956</xdr:rowOff>
    </xdr:from>
    <xdr:to>
      <xdr:col>7</xdr:col>
      <xdr:colOff>525352</xdr:colOff>
      <xdr:row>31</xdr:row>
      <xdr:rowOff>37030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D8C1CF90-BAFE-4832-BAC5-C3E90E58E351}"/>
            </a:ext>
          </a:extLst>
        </xdr:cNvPr>
        <xdr:cNvSpPr/>
      </xdr:nvSpPr>
      <xdr:spPr>
        <a:xfrm>
          <a:off x="3850219" y="6489489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243419</xdr:colOff>
      <xdr:row>31</xdr:row>
      <xdr:rowOff>142241</xdr:rowOff>
    </xdr:from>
    <xdr:to>
      <xdr:col>7</xdr:col>
      <xdr:colOff>525352</xdr:colOff>
      <xdr:row>34</xdr:row>
      <xdr:rowOff>31315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B6ADC7DE-612D-440A-8E19-7C27A41B8E70}"/>
            </a:ext>
          </a:extLst>
        </xdr:cNvPr>
        <xdr:cNvSpPr/>
      </xdr:nvSpPr>
      <xdr:spPr>
        <a:xfrm>
          <a:off x="3850219" y="7042574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2</a:t>
          </a:r>
        </a:p>
      </xdr:txBody>
    </xdr:sp>
    <xdr:clientData/>
  </xdr:twoCellAnchor>
  <xdr:twoCellAnchor>
    <xdr:from>
      <xdr:col>6</xdr:col>
      <xdr:colOff>243419</xdr:colOff>
      <xdr:row>34</xdr:row>
      <xdr:rowOff>136525</xdr:rowOff>
    </xdr:from>
    <xdr:to>
      <xdr:col>7</xdr:col>
      <xdr:colOff>525352</xdr:colOff>
      <xdr:row>37</xdr:row>
      <xdr:rowOff>25599</xdr:rowOff>
    </xdr:to>
    <xdr:sp macro="" textlink="">
      <xdr:nvSpPr>
        <xdr:cNvPr id="15" name="Rectangle 6">
          <a:extLst>
            <a:ext uri="{FF2B5EF4-FFF2-40B4-BE49-F238E27FC236}">
              <a16:creationId xmlns:a16="http://schemas.microsoft.com/office/drawing/2014/main" id="{6F244504-2948-4768-98CB-5ADB4D3E3E75}"/>
            </a:ext>
          </a:extLst>
        </xdr:cNvPr>
        <xdr:cNvSpPr/>
      </xdr:nvSpPr>
      <xdr:spPr>
        <a:xfrm>
          <a:off x="3850219" y="7595658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3</a:t>
          </a:r>
        </a:p>
      </xdr:txBody>
    </xdr:sp>
    <xdr:clientData/>
  </xdr:twoCellAnchor>
  <xdr:twoCellAnchor>
    <xdr:from>
      <xdr:col>6</xdr:col>
      <xdr:colOff>137583</xdr:colOff>
      <xdr:row>26</xdr:row>
      <xdr:rowOff>52488</xdr:rowOff>
    </xdr:from>
    <xdr:to>
      <xdr:col>6</xdr:col>
      <xdr:colOff>243419</xdr:colOff>
      <xdr:row>29</xdr:row>
      <xdr:rowOff>185626</xdr:rowOff>
    </xdr:to>
    <xdr:cxnSp macro="">
      <xdr:nvCxnSpPr>
        <xdr:cNvPr id="20" name="Elbow Connector 16">
          <a:extLst>
            <a:ext uri="{FF2B5EF4-FFF2-40B4-BE49-F238E27FC236}">
              <a16:creationId xmlns:a16="http://schemas.microsoft.com/office/drawing/2014/main" id="{A1901B4F-81B8-47CF-AB58-A4B82E7E05EE}"/>
            </a:ext>
          </a:extLst>
        </xdr:cNvPr>
        <xdr:cNvCxnSpPr>
          <a:stCxn id="163" idx="2"/>
          <a:endCxn id="13" idx="1"/>
        </xdr:cNvCxnSpPr>
      </xdr:nvCxnSpPr>
      <xdr:spPr>
        <a:xfrm rot="16200000" flipH="1">
          <a:off x="3400532" y="5196939"/>
          <a:ext cx="691938" cy="1058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137584</xdr:colOff>
      <xdr:row>26</xdr:row>
      <xdr:rowOff>52487</xdr:rowOff>
    </xdr:from>
    <xdr:to>
      <xdr:col>6</xdr:col>
      <xdr:colOff>243420</xdr:colOff>
      <xdr:row>32</xdr:row>
      <xdr:rowOff>179910</xdr:rowOff>
    </xdr:to>
    <xdr:cxnSp macro="">
      <xdr:nvCxnSpPr>
        <xdr:cNvPr id="21" name="Elbow Connector 16">
          <a:extLst>
            <a:ext uri="{FF2B5EF4-FFF2-40B4-BE49-F238E27FC236}">
              <a16:creationId xmlns:a16="http://schemas.microsoft.com/office/drawing/2014/main" id="{9AB3A32E-76D2-48A9-B61C-55EF54E82A57}"/>
            </a:ext>
          </a:extLst>
        </xdr:cNvPr>
        <xdr:cNvCxnSpPr>
          <a:stCxn id="163" idx="2"/>
          <a:endCxn id="14" idx="1"/>
        </xdr:cNvCxnSpPr>
      </xdr:nvCxnSpPr>
      <xdr:spPr>
        <a:xfrm rot="16200000" flipH="1">
          <a:off x="3123990" y="5473481"/>
          <a:ext cx="1245023" cy="1058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137584</xdr:colOff>
      <xdr:row>26</xdr:row>
      <xdr:rowOff>52487</xdr:rowOff>
    </xdr:from>
    <xdr:to>
      <xdr:col>6</xdr:col>
      <xdr:colOff>243420</xdr:colOff>
      <xdr:row>35</xdr:row>
      <xdr:rowOff>174194</xdr:rowOff>
    </xdr:to>
    <xdr:cxnSp macro="">
      <xdr:nvCxnSpPr>
        <xdr:cNvPr id="22" name="Elbow Connector 16">
          <a:extLst>
            <a:ext uri="{FF2B5EF4-FFF2-40B4-BE49-F238E27FC236}">
              <a16:creationId xmlns:a16="http://schemas.microsoft.com/office/drawing/2014/main" id="{7E1EF101-A6D3-43E5-B597-275ACC022757}"/>
            </a:ext>
          </a:extLst>
        </xdr:cNvPr>
        <xdr:cNvCxnSpPr>
          <a:stCxn id="163" idx="2"/>
          <a:endCxn id="15" idx="1"/>
        </xdr:cNvCxnSpPr>
      </xdr:nvCxnSpPr>
      <xdr:spPr>
        <a:xfrm rot="16200000" flipH="1">
          <a:off x="2847448" y="5750023"/>
          <a:ext cx="1798107" cy="1058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16923</xdr:rowOff>
    </xdr:from>
    <xdr:to>
      <xdr:col>1</xdr:col>
      <xdr:colOff>476250</xdr:colOff>
      <xdr:row>5</xdr:row>
      <xdr:rowOff>50973</xdr:rowOff>
    </xdr:to>
    <xdr:sp macro="" textlink="">
      <xdr:nvSpPr>
        <xdr:cNvPr id="31" name="Rectangle 2">
          <a:extLst>
            <a:ext uri="{FF2B5EF4-FFF2-40B4-BE49-F238E27FC236}">
              <a16:creationId xmlns:a16="http://schemas.microsoft.com/office/drawing/2014/main" id="{694ED8E2-8C81-43B3-A0D3-602CB7A5C2CD}"/>
            </a:ext>
          </a:extLst>
        </xdr:cNvPr>
        <xdr:cNvSpPr/>
      </xdr:nvSpPr>
      <xdr:spPr>
        <a:xfrm>
          <a:off x="0" y="584190"/>
          <a:ext cx="1077383" cy="406583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Profit Center Groep</a:t>
          </a:r>
        </a:p>
      </xdr:txBody>
    </xdr:sp>
    <xdr:clientData/>
  </xdr:twoCellAnchor>
  <xdr:twoCellAnchor>
    <xdr:from>
      <xdr:col>0</xdr:col>
      <xdr:colOff>0</xdr:colOff>
      <xdr:row>5</xdr:row>
      <xdr:rowOff>125276</xdr:rowOff>
    </xdr:from>
    <xdr:to>
      <xdr:col>1</xdr:col>
      <xdr:colOff>485775</xdr:colOff>
      <xdr:row>7</xdr:row>
      <xdr:rowOff>159327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5E3B6D16-D9AE-4674-9918-30FEDBC515F8}"/>
            </a:ext>
          </a:extLst>
        </xdr:cNvPr>
        <xdr:cNvSpPr/>
      </xdr:nvSpPr>
      <xdr:spPr>
        <a:xfrm>
          <a:off x="0" y="1065076"/>
          <a:ext cx="1086908" cy="406584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Profit Center</a:t>
          </a:r>
        </a:p>
      </xdr:txBody>
    </xdr:sp>
    <xdr:clientData/>
  </xdr:twoCellAnchor>
  <xdr:twoCellAnchor>
    <xdr:from>
      <xdr:col>0</xdr:col>
      <xdr:colOff>0</xdr:colOff>
      <xdr:row>8</xdr:row>
      <xdr:rowOff>47362</xdr:rowOff>
    </xdr:from>
    <xdr:to>
      <xdr:col>1</xdr:col>
      <xdr:colOff>457200</xdr:colOff>
      <xdr:row>10</xdr:row>
      <xdr:rowOff>81413</xdr:rowOff>
    </xdr:to>
    <xdr:sp macro="" textlink="">
      <xdr:nvSpPr>
        <xdr:cNvPr id="33" name="Rectangle 6">
          <a:extLst>
            <a:ext uri="{FF2B5EF4-FFF2-40B4-BE49-F238E27FC236}">
              <a16:creationId xmlns:a16="http://schemas.microsoft.com/office/drawing/2014/main" id="{C09EA2D7-D533-4DCC-B55F-F81C038CCBF7}"/>
            </a:ext>
          </a:extLst>
        </xdr:cNvPr>
        <xdr:cNvSpPr/>
      </xdr:nvSpPr>
      <xdr:spPr>
        <a:xfrm>
          <a:off x="0" y="1545962"/>
          <a:ext cx="1058333" cy="40658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Kostenplaats</a:t>
          </a:r>
        </a:p>
      </xdr:txBody>
    </xdr:sp>
    <xdr:clientData/>
  </xdr:twoCellAnchor>
  <xdr:twoCellAnchor>
    <xdr:from>
      <xdr:col>0</xdr:col>
      <xdr:colOff>0</xdr:colOff>
      <xdr:row>10</xdr:row>
      <xdr:rowOff>155717</xdr:rowOff>
    </xdr:from>
    <xdr:to>
      <xdr:col>1</xdr:col>
      <xdr:colOff>457200</xdr:colOff>
      <xdr:row>13</xdr:row>
      <xdr:rowOff>3500</xdr:rowOff>
    </xdr:to>
    <xdr:sp macro="" textlink="">
      <xdr:nvSpPr>
        <xdr:cNvPr id="39" name="Rectangle 6">
          <a:extLst>
            <a:ext uri="{FF2B5EF4-FFF2-40B4-BE49-F238E27FC236}">
              <a16:creationId xmlns:a16="http://schemas.microsoft.com/office/drawing/2014/main" id="{255E6BD7-978D-4CC7-9652-4B6EF5A31A21}"/>
            </a:ext>
          </a:extLst>
        </xdr:cNvPr>
        <xdr:cNvSpPr/>
      </xdr:nvSpPr>
      <xdr:spPr>
        <a:xfrm>
          <a:off x="0" y="2026850"/>
          <a:ext cx="1058333" cy="40658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WBS</a:t>
          </a:r>
        </a:p>
      </xdr:txBody>
    </xdr:sp>
    <xdr:clientData/>
  </xdr:twoCellAnchor>
  <xdr:twoCellAnchor>
    <xdr:from>
      <xdr:col>6</xdr:col>
      <xdr:colOff>141818</xdr:colOff>
      <xdr:row>16</xdr:row>
      <xdr:rowOff>33439</xdr:rowOff>
    </xdr:from>
    <xdr:to>
      <xdr:col>15</xdr:col>
      <xdr:colOff>441976</xdr:colOff>
      <xdr:row>18</xdr:row>
      <xdr:rowOff>179068</xdr:rowOff>
    </xdr:to>
    <xdr:cxnSp macro="">
      <xdr:nvCxnSpPr>
        <xdr:cNvPr id="40" name="Elbow Connector 16">
          <a:extLst>
            <a:ext uri="{FF2B5EF4-FFF2-40B4-BE49-F238E27FC236}">
              <a16:creationId xmlns:a16="http://schemas.microsoft.com/office/drawing/2014/main" id="{D037E720-37CD-48E8-AA12-4CFFD30F8BAE}"/>
            </a:ext>
          </a:extLst>
        </xdr:cNvPr>
        <xdr:cNvCxnSpPr>
          <a:cxnSpLocks/>
          <a:stCxn id="7" idx="2"/>
          <a:endCxn id="12" idx="0"/>
        </xdr:cNvCxnSpPr>
      </xdr:nvCxnSpPr>
      <xdr:spPr>
        <a:xfrm rot="5400000">
          <a:off x="6255815" y="464175"/>
          <a:ext cx="518163" cy="563415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443358</xdr:colOff>
      <xdr:row>11</xdr:row>
      <xdr:rowOff>47832</xdr:rowOff>
    </xdr:from>
    <xdr:to>
      <xdr:col>15</xdr:col>
      <xdr:colOff>445785</xdr:colOff>
      <xdr:row>13</xdr:row>
      <xdr:rowOff>145840</xdr:rowOff>
    </xdr:to>
    <xdr:cxnSp macro="">
      <xdr:nvCxnSpPr>
        <xdr:cNvPr id="43" name="Elbow Connector 16">
          <a:extLst>
            <a:ext uri="{FF2B5EF4-FFF2-40B4-BE49-F238E27FC236}">
              <a16:creationId xmlns:a16="http://schemas.microsoft.com/office/drawing/2014/main" id="{6E1FE77D-6B87-4431-8B21-E25576E9D100}"/>
            </a:ext>
          </a:extLst>
        </xdr:cNvPr>
        <xdr:cNvCxnSpPr>
          <a:stCxn id="5" idx="2"/>
          <a:endCxn id="7" idx="0"/>
        </xdr:cNvCxnSpPr>
      </xdr:nvCxnSpPr>
      <xdr:spPr>
        <a:xfrm>
          <a:off x="9460358" y="2105232"/>
          <a:ext cx="2427" cy="470541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292103</xdr:colOff>
      <xdr:row>18</xdr:row>
      <xdr:rowOff>179069</xdr:rowOff>
    </xdr:from>
    <xdr:to>
      <xdr:col>9</xdr:col>
      <xdr:colOff>582503</xdr:colOff>
      <xdr:row>21</xdr:row>
      <xdr:rowOff>66669</xdr:rowOff>
    </xdr:to>
    <xdr:sp macro="" textlink="">
      <xdr:nvSpPr>
        <xdr:cNvPr id="51" name="Rectangle 3">
          <a:extLst>
            <a:ext uri="{FF2B5EF4-FFF2-40B4-BE49-F238E27FC236}">
              <a16:creationId xmlns:a16="http://schemas.microsoft.com/office/drawing/2014/main" id="{F60EFFAA-CCA5-4415-8730-1F949B122F93}"/>
            </a:ext>
          </a:extLst>
        </xdr:cNvPr>
        <xdr:cNvSpPr/>
      </xdr:nvSpPr>
      <xdr:spPr>
        <a:xfrm>
          <a:off x="5101170" y="3540336"/>
          <a:ext cx="891533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Afdeling/</a:t>
          </a:r>
        </a:p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dienst</a:t>
          </a:r>
        </a:p>
      </xdr:txBody>
    </xdr:sp>
    <xdr:clientData/>
  </xdr:twoCellAnchor>
  <xdr:twoCellAnchor>
    <xdr:from>
      <xdr:col>9</xdr:col>
      <xdr:colOff>268822</xdr:colOff>
      <xdr:row>28</xdr:row>
      <xdr:rowOff>147956</xdr:rowOff>
    </xdr:from>
    <xdr:to>
      <xdr:col>10</xdr:col>
      <xdr:colOff>550755</xdr:colOff>
      <xdr:row>31</xdr:row>
      <xdr:rowOff>37030</xdr:rowOff>
    </xdr:to>
    <xdr:sp macro="" textlink="">
      <xdr:nvSpPr>
        <xdr:cNvPr id="52" name="Rectangle 6">
          <a:extLst>
            <a:ext uri="{FF2B5EF4-FFF2-40B4-BE49-F238E27FC236}">
              <a16:creationId xmlns:a16="http://schemas.microsoft.com/office/drawing/2014/main" id="{C2488D93-64B0-4161-BEC0-FF0EC1CC9FDE}"/>
            </a:ext>
          </a:extLst>
        </xdr:cNvPr>
        <xdr:cNvSpPr/>
      </xdr:nvSpPr>
      <xdr:spPr>
        <a:xfrm>
          <a:off x="5679022" y="6489489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9</xdr:col>
      <xdr:colOff>268822</xdr:colOff>
      <xdr:row>31</xdr:row>
      <xdr:rowOff>142241</xdr:rowOff>
    </xdr:from>
    <xdr:to>
      <xdr:col>10</xdr:col>
      <xdr:colOff>550755</xdr:colOff>
      <xdr:row>34</xdr:row>
      <xdr:rowOff>31315</xdr:rowOff>
    </xdr:to>
    <xdr:sp macro="" textlink="">
      <xdr:nvSpPr>
        <xdr:cNvPr id="53" name="Rectangle 6">
          <a:extLst>
            <a:ext uri="{FF2B5EF4-FFF2-40B4-BE49-F238E27FC236}">
              <a16:creationId xmlns:a16="http://schemas.microsoft.com/office/drawing/2014/main" id="{E2DF4266-F89F-4B59-9B23-ADA27879D212}"/>
            </a:ext>
          </a:extLst>
        </xdr:cNvPr>
        <xdr:cNvSpPr/>
      </xdr:nvSpPr>
      <xdr:spPr>
        <a:xfrm>
          <a:off x="5679022" y="7042574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2</a:t>
          </a:r>
        </a:p>
      </xdr:txBody>
    </xdr:sp>
    <xdr:clientData/>
  </xdr:twoCellAnchor>
  <xdr:twoCellAnchor>
    <xdr:from>
      <xdr:col>9</xdr:col>
      <xdr:colOff>268822</xdr:colOff>
      <xdr:row>34</xdr:row>
      <xdr:rowOff>136525</xdr:rowOff>
    </xdr:from>
    <xdr:to>
      <xdr:col>10</xdr:col>
      <xdr:colOff>550755</xdr:colOff>
      <xdr:row>37</xdr:row>
      <xdr:rowOff>25599</xdr:rowOff>
    </xdr:to>
    <xdr:sp macro="" textlink="">
      <xdr:nvSpPr>
        <xdr:cNvPr id="54" name="Rectangle 6">
          <a:extLst>
            <a:ext uri="{FF2B5EF4-FFF2-40B4-BE49-F238E27FC236}">
              <a16:creationId xmlns:a16="http://schemas.microsoft.com/office/drawing/2014/main" id="{966AB429-CE1C-41A7-9A47-184937B7BB07}"/>
            </a:ext>
          </a:extLst>
        </xdr:cNvPr>
        <xdr:cNvSpPr/>
      </xdr:nvSpPr>
      <xdr:spPr>
        <a:xfrm>
          <a:off x="5679022" y="7595658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3</a:t>
          </a:r>
        </a:p>
      </xdr:txBody>
    </xdr:sp>
    <xdr:clientData/>
  </xdr:twoCellAnchor>
  <xdr:twoCellAnchor>
    <xdr:from>
      <xdr:col>9</xdr:col>
      <xdr:colOff>136737</xdr:colOff>
      <xdr:row>26</xdr:row>
      <xdr:rowOff>52487</xdr:rowOff>
    </xdr:from>
    <xdr:to>
      <xdr:col>9</xdr:col>
      <xdr:colOff>268822</xdr:colOff>
      <xdr:row>29</xdr:row>
      <xdr:rowOff>185625</xdr:rowOff>
    </xdr:to>
    <xdr:cxnSp macro="">
      <xdr:nvCxnSpPr>
        <xdr:cNvPr id="55" name="Elbow Connector 16">
          <a:extLst>
            <a:ext uri="{FF2B5EF4-FFF2-40B4-BE49-F238E27FC236}">
              <a16:creationId xmlns:a16="http://schemas.microsoft.com/office/drawing/2014/main" id="{58CF80E6-B523-4254-83B7-934AF7E2460D}"/>
            </a:ext>
          </a:extLst>
        </xdr:cNvPr>
        <xdr:cNvCxnSpPr>
          <a:stCxn id="164" idx="2"/>
          <a:endCxn id="52" idx="1"/>
        </xdr:cNvCxnSpPr>
      </xdr:nvCxnSpPr>
      <xdr:spPr>
        <a:xfrm rot="16200000" flipH="1">
          <a:off x="4894477" y="5928880"/>
          <a:ext cx="1437005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136736</xdr:colOff>
      <xdr:row>26</xdr:row>
      <xdr:rowOff>52488</xdr:rowOff>
    </xdr:from>
    <xdr:to>
      <xdr:col>9</xdr:col>
      <xdr:colOff>268821</xdr:colOff>
      <xdr:row>32</xdr:row>
      <xdr:rowOff>179911</xdr:rowOff>
    </xdr:to>
    <xdr:cxnSp macro="">
      <xdr:nvCxnSpPr>
        <xdr:cNvPr id="56" name="Elbow Connector 16">
          <a:extLst>
            <a:ext uri="{FF2B5EF4-FFF2-40B4-BE49-F238E27FC236}">
              <a16:creationId xmlns:a16="http://schemas.microsoft.com/office/drawing/2014/main" id="{59C2F515-C1C4-4C20-B277-8B431A05A923}"/>
            </a:ext>
          </a:extLst>
        </xdr:cNvPr>
        <xdr:cNvCxnSpPr>
          <a:stCxn id="164" idx="2"/>
          <a:endCxn id="53" idx="1"/>
        </xdr:cNvCxnSpPr>
      </xdr:nvCxnSpPr>
      <xdr:spPr>
        <a:xfrm rot="16200000" flipH="1">
          <a:off x="4617934" y="6205423"/>
          <a:ext cx="1990090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136736</xdr:colOff>
      <xdr:row>26</xdr:row>
      <xdr:rowOff>52488</xdr:rowOff>
    </xdr:from>
    <xdr:to>
      <xdr:col>9</xdr:col>
      <xdr:colOff>268821</xdr:colOff>
      <xdr:row>35</xdr:row>
      <xdr:rowOff>174195</xdr:rowOff>
    </xdr:to>
    <xdr:cxnSp macro="">
      <xdr:nvCxnSpPr>
        <xdr:cNvPr id="57" name="Elbow Connector 16">
          <a:extLst>
            <a:ext uri="{FF2B5EF4-FFF2-40B4-BE49-F238E27FC236}">
              <a16:creationId xmlns:a16="http://schemas.microsoft.com/office/drawing/2014/main" id="{A10A986E-C264-4D71-AF95-D0C801C5E149}"/>
            </a:ext>
          </a:extLst>
        </xdr:cNvPr>
        <xdr:cNvCxnSpPr>
          <a:stCxn id="164" idx="2"/>
          <a:endCxn id="54" idx="1"/>
        </xdr:cNvCxnSpPr>
      </xdr:nvCxnSpPr>
      <xdr:spPr>
        <a:xfrm rot="16200000" flipH="1">
          <a:off x="4341392" y="6481965"/>
          <a:ext cx="2543174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275167</xdr:colOff>
      <xdr:row>18</xdr:row>
      <xdr:rowOff>179069</xdr:rowOff>
    </xdr:from>
    <xdr:to>
      <xdr:col>12</xdr:col>
      <xdr:colOff>565567</xdr:colOff>
      <xdr:row>21</xdr:row>
      <xdr:rowOff>66669</xdr:rowOff>
    </xdr:to>
    <xdr:sp macro="" textlink="">
      <xdr:nvSpPr>
        <xdr:cNvPr id="58" name="Rectangle 3">
          <a:extLst>
            <a:ext uri="{FF2B5EF4-FFF2-40B4-BE49-F238E27FC236}">
              <a16:creationId xmlns:a16="http://schemas.microsoft.com/office/drawing/2014/main" id="{5D6B1DDC-3057-4CD3-AE9B-95AFE56B3B44}"/>
            </a:ext>
          </a:extLst>
        </xdr:cNvPr>
        <xdr:cNvSpPr/>
      </xdr:nvSpPr>
      <xdr:spPr>
        <a:xfrm>
          <a:off x="6887634" y="3540336"/>
          <a:ext cx="891533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12</xdr:col>
      <xdr:colOff>251886</xdr:colOff>
      <xdr:row>28</xdr:row>
      <xdr:rowOff>147956</xdr:rowOff>
    </xdr:from>
    <xdr:to>
      <xdr:col>13</xdr:col>
      <xdr:colOff>533819</xdr:colOff>
      <xdr:row>31</xdr:row>
      <xdr:rowOff>37030</xdr:rowOff>
    </xdr:to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AE9EB59E-E8FB-4293-BD33-BABE5B0E4DDC}"/>
            </a:ext>
          </a:extLst>
        </xdr:cNvPr>
        <xdr:cNvSpPr/>
      </xdr:nvSpPr>
      <xdr:spPr>
        <a:xfrm>
          <a:off x="7465486" y="6489489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12</xdr:col>
      <xdr:colOff>251886</xdr:colOff>
      <xdr:row>31</xdr:row>
      <xdr:rowOff>142241</xdr:rowOff>
    </xdr:from>
    <xdr:to>
      <xdr:col>13</xdr:col>
      <xdr:colOff>533819</xdr:colOff>
      <xdr:row>34</xdr:row>
      <xdr:rowOff>31315</xdr:rowOff>
    </xdr:to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DE9F3D3B-A1FF-498C-827A-673A66103B55}"/>
            </a:ext>
          </a:extLst>
        </xdr:cNvPr>
        <xdr:cNvSpPr/>
      </xdr:nvSpPr>
      <xdr:spPr>
        <a:xfrm>
          <a:off x="7465486" y="7042574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2</a:t>
          </a:r>
        </a:p>
      </xdr:txBody>
    </xdr:sp>
    <xdr:clientData/>
  </xdr:twoCellAnchor>
  <xdr:twoCellAnchor>
    <xdr:from>
      <xdr:col>12</xdr:col>
      <xdr:colOff>251886</xdr:colOff>
      <xdr:row>34</xdr:row>
      <xdr:rowOff>136525</xdr:rowOff>
    </xdr:from>
    <xdr:to>
      <xdr:col>13</xdr:col>
      <xdr:colOff>533819</xdr:colOff>
      <xdr:row>37</xdr:row>
      <xdr:rowOff>25599</xdr:rowOff>
    </xdr:to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EDEC9273-9B07-49B1-8EF9-561096E48373}"/>
            </a:ext>
          </a:extLst>
        </xdr:cNvPr>
        <xdr:cNvSpPr/>
      </xdr:nvSpPr>
      <xdr:spPr>
        <a:xfrm>
          <a:off x="7465486" y="7595658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3</a:t>
          </a:r>
        </a:p>
      </xdr:txBody>
    </xdr:sp>
    <xdr:clientData/>
  </xdr:twoCellAnchor>
  <xdr:twoCellAnchor>
    <xdr:from>
      <xdr:col>12</xdr:col>
      <xdr:colOff>119801</xdr:colOff>
      <xdr:row>26</xdr:row>
      <xdr:rowOff>52487</xdr:rowOff>
    </xdr:from>
    <xdr:to>
      <xdr:col>12</xdr:col>
      <xdr:colOff>251886</xdr:colOff>
      <xdr:row>29</xdr:row>
      <xdr:rowOff>185625</xdr:rowOff>
    </xdr:to>
    <xdr:cxnSp macro="">
      <xdr:nvCxnSpPr>
        <xdr:cNvPr id="62" name="Elbow Connector 16">
          <a:extLst>
            <a:ext uri="{FF2B5EF4-FFF2-40B4-BE49-F238E27FC236}">
              <a16:creationId xmlns:a16="http://schemas.microsoft.com/office/drawing/2014/main" id="{5961D1D1-2C50-4D56-BD2B-43C177FFD486}"/>
            </a:ext>
          </a:extLst>
        </xdr:cNvPr>
        <xdr:cNvCxnSpPr>
          <a:stCxn id="165" idx="2"/>
          <a:endCxn id="59" idx="1"/>
        </xdr:cNvCxnSpPr>
      </xdr:nvCxnSpPr>
      <xdr:spPr>
        <a:xfrm rot="16200000" flipH="1">
          <a:off x="6680941" y="5928880"/>
          <a:ext cx="1437005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119800</xdr:colOff>
      <xdr:row>26</xdr:row>
      <xdr:rowOff>52488</xdr:rowOff>
    </xdr:from>
    <xdr:to>
      <xdr:col>12</xdr:col>
      <xdr:colOff>251885</xdr:colOff>
      <xdr:row>32</xdr:row>
      <xdr:rowOff>179911</xdr:rowOff>
    </xdr:to>
    <xdr:cxnSp macro="">
      <xdr:nvCxnSpPr>
        <xdr:cNvPr id="63" name="Elbow Connector 16">
          <a:extLst>
            <a:ext uri="{FF2B5EF4-FFF2-40B4-BE49-F238E27FC236}">
              <a16:creationId xmlns:a16="http://schemas.microsoft.com/office/drawing/2014/main" id="{B0BB949D-9788-464C-8162-BEA5FBB54421}"/>
            </a:ext>
          </a:extLst>
        </xdr:cNvPr>
        <xdr:cNvCxnSpPr>
          <a:stCxn id="165" idx="2"/>
          <a:endCxn id="60" idx="1"/>
        </xdr:cNvCxnSpPr>
      </xdr:nvCxnSpPr>
      <xdr:spPr>
        <a:xfrm rot="16200000" flipH="1">
          <a:off x="6404398" y="6205423"/>
          <a:ext cx="1990090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119800</xdr:colOff>
      <xdr:row>26</xdr:row>
      <xdr:rowOff>52488</xdr:rowOff>
    </xdr:from>
    <xdr:to>
      <xdr:col>12</xdr:col>
      <xdr:colOff>251885</xdr:colOff>
      <xdr:row>35</xdr:row>
      <xdr:rowOff>174195</xdr:rowOff>
    </xdr:to>
    <xdr:cxnSp macro="">
      <xdr:nvCxnSpPr>
        <xdr:cNvPr id="64" name="Elbow Connector 16">
          <a:extLst>
            <a:ext uri="{FF2B5EF4-FFF2-40B4-BE49-F238E27FC236}">
              <a16:creationId xmlns:a16="http://schemas.microsoft.com/office/drawing/2014/main" id="{C5E796D4-4C55-4BD0-9382-8F70342674CC}"/>
            </a:ext>
          </a:extLst>
        </xdr:cNvPr>
        <xdr:cNvCxnSpPr>
          <a:stCxn id="165" idx="2"/>
          <a:endCxn id="61" idx="1"/>
        </xdr:cNvCxnSpPr>
      </xdr:nvCxnSpPr>
      <xdr:spPr>
        <a:xfrm rot="16200000" flipH="1">
          <a:off x="6127856" y="6481965"/>
          <a:ext cx="2543174" cy="13208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136738</xdr:colOff>
      <xdr:row>16</xdr:row>
      <xdr:rowOff>33439</xdr:rowOff>
    </xdr:from>
    <xdr:to>
      <xdr:col>15</xdr:col>
      <xdr:colOff>445786</xdr:colOff>
      <xdr:row>18</xdr:row>
      <xdr:rowOff>179068</xdr:rowOff>
    </xdr:to>
    <xdr:cxnSp macro="">
      <xdr:nvCxnSpPr>
        <xdr:cNvPr id="66" name="Elbow Connector 16">
          <a:extLst>
            <a:ext uri="{FF2B5EF4-FFF2-40B4-BE49-F238E27FC236}">
              <a16:creationId xmlns:a16="http://schemas.microsoft.com/office/drawing/2014/main" id="{C61BA798-33D7-4E7F-AEA2-1FE8BC627CA8}"/>
            </a:ext>
          </a:extLst>
        </xdr:cNvPr>
        <xdr:cNvCxnSpPr>
          <a:cxnSpLocks/>
          <a:stCxn id="7" idx="2"/>
          <a:endCxn id="51" idx="0"/>
        </xdr:cNvCxnSpPr>
      </xdr:nvCxnSpPr>
      <xdr:spPr>
        <a:xfrm rot="5400000">
          <a:off x="7245780" y="1323330"/>
          <a:ext cx="518163" cy="391584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119802</xdr:colOff>
      <xdr:row>16</xdr:row>
      <xdr:rowOff>33439</xdr:rowOff>
    </xdr:from>
    <xdr:to>
      <xdr:col>15</xdr:col>
      <xdr:colOff>445786</xdr:colOff>
      <xdr:row>18</xdr:row>
      <xdr:rowOff>179068</xdr:rowOff>
    </xdr:to>
    <xdr:cxnSp macro="">
      <xdr:nvCxnSpPr>
        <xdr:cNvPr id="69" name="Elbow Connector 16">
          <a:extLst>
            <a:ext uri="{FF2B5EF4-FFF2-40B4-BE49-F238E27FC236}">
              <a16:creationId xmlns:a16="http://schemas.microsoft.com/office/drawing/2014/main" id="{470196AA-E6EB-47B6-89BE-10F06CF0210E}"/>
            </a:ext>
          </a:extLst>
        </xdr:cNvPr>
        <xdr:cNvCxnSpPr>
          <a:cxnSpLocks/>
          <a:stCxn id="7" idx="2"/>
          <a:endCxn id="58" idx="0"/>
        </xdr:cNvCxnSpPr>
      </xdr:nvCxnSpPr>
      <xdr:spPr>
        <a:xfrm rot="5400000">
          <a:off x="8139012" y="2216562"/>
          <a:ext cx="518163" cy="212938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554580</xdr:colOff>
      <xdr:row>23</xdr:row>
      <xdr:rowOff>164889</xdr:rowOff>
    </xdr:from>
    <xdr:to>
      <xdr:col>15</xdr:col>
      <xdr:colOff>235380</xdr:colOff>
      <xdr:row>26</xdr:row>
      <xdr:rowOff>52488</xdr:rowOff>
    </xdr:to>
    <xdr:sp macro="" textlink="">
      <xdr:nvSpPr>
        <xdr:cNvPr id="82" name="Rectangle 3">
          <a:extLst>
            <a:ext uri="{FF2B5EF4-FFF2-40B4-BE49-F238E27FC236}">
              <a16:creationId xmlns:a16="http://schemas.microsoft.com/office/drawing/2014/main" id="{A6C9F964-2534-4C27-AF77-EBC57F5578B3}"/>
            </a:ext>
          </a:extLst>
        </xdr:cNvPr>
        <xdr:cNvSpPr/>
      </xdr:nvSpPr>
      <xdr:spPr>
        <a:xfrm>
          <a:off x="8369313" y="4830022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Regulier A</a:t>
          </a:r>
        </a:p>
      </xdr:txBody>
    </xdr:sp>
    <xdr:clientData/>
  </xdr:twoCellAnchor>
  <xdr:twoCellAnchor>
    <xdr:from>
      <xdr:col>15</xdr:col>
      <xdr:colOff>243416</xdr:colOff>
      <xdr:row>28</xdr:row>
      <xdr:rowOff>114097</xdr:rowOff>
    </xdr:from>
    <xdr:to>
      <xdr:col>16</xdr:col>
      <xdr:colOff>533816</xdr:colOff>
      <xdr:row>31</xdr:row>
      <xdr:rowOff>3172</xdr:rowOff>
    </xdr:to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3E70D567-F55D-46E4-8A76-4176529BC72E}"/>
            </a:ext>
          </a:extLst>
        </xdr:cNvPr>
        <xdr:cNvSpPr/>
      </xdr:nvSpPr>
      <xdr:spPr>
        <a:xfrm>
          <a:off x="9387416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15</xdr:col>
      <xdr:colOff>243416</xdr:colOff>
      <xdr:row>31</xdr:row>
      <xdr:rowOff>108382</xdr:rowOff>
    </xdr:from>
    <xdr:to>
      <xdr:col>16</xdr:col>
      <xdr:colOff>533816</xdr:colOff>
      <xdr:row>33</xdr:row>
      <xdr:rowOff>183724</xdr:rowOff>
    </xdr:to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47EE4511-D140-49C0-A668-7486BC07F251}"/>
            </a:ext>
          </a:extLst>
        </xdr:cNvPr>
        <xdr:cNvSpPr/>
      </xdr:nvSpPr>
      <xdr:spPr>
        <a:xfrm>
          <a:off x="9387416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15</xdr:col>
      <xdr:colOff>243416</xdr:colOff>
      <xdr:row>34</xdr:row>
      <xdr:rowOff>102666</xdr:rowOff>
    </xdr:from>
    <xdr:to>
      <xdr:col>16</xdr:col>
      <xdr:colOff>533816</xdr:colOff>
      <xdr:row>36</xdr:row>
      <xdr:rowOff>178008</xdr:rowOff>
    </xdr:to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61826077-311B-41F9-86EB-903218E47CEE}"/>
            </a:ext>
          </a:extLst>
        </xdr:cNvPr>
        <xdr:cNvSpPr/>
      </xdr:nvSpPr>
      <xdr:spPr>
        <a:xfrm>
          <a:off x="9387416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14</xdr:col>
      <xdr:colOff>394980</xdr:colOff>
      <xdr:row>26</xdr:row>
      <xdr:rowOff>52487</xdr:rowOff>
    </xdr:from>
    <xdr:to>
      <xdr:col>15</xdr:col>
      <xdr:colOff>243416</xdr:colOff>
      <xdr:row>29</xdr:row>
      <xdr:rowOff>151767</xdr:rowOff>
    </xdr:to>
    <xdr:cxnSp macro="">
      <xdr:nvCxnSpPr>
        <xdr:cNvPr id="86" name="Elbow Connector 16">
          <a:extLst>
            <a:ext uri="{FF2B5EF4-FFF2-40B4-BE49-F238E27FC236}">
              <a16:creationId xmlns:a16="http://schemas.microsoft.com/office/drawing/2014/main" id="{01D259C3-DDC4-4CE9-9F0B-72D625190D4A}"/>
            </a:ext>
          </a:extLst>
        </xdr:cNvPr>
        <xdr:cNvCxnSpPr>
          <a:stCxn id="82" idx="2"/>
          <a:endCxn id="83" idx="1"/>
        </xdr:cNvCxnSpPr>
      </xdr:nvCxnSpPr>
      <xdr:spPr>
        <a:xfrm rot="16200000" flipH="1">
          <a:off x="8334058" y="5753209"/>
          <a:ext cx="1403147" cy="4495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394979</xdr:colOff>
      <xdr:row>26</xdr:row>
      <xdr:rowOff>52488</xdr:rowOff>
    </xdr:from>
    <xdr:to>
      <xdr:col>15</xdr:col>
      <xdr:colOff>243415</xdr:colOff>
      <xdr:row>32</xdr:row>
      <xdr:rowOff>146053</xdr:rowOff>
    </xdr:to>
    <xdr:cxnSp macro="">
      <xdr:nvCxnSpPr>
        <xdr:cNvPr id="87" name="Elbow Connector 16">
          <a:extLst>
            <a:ext uri="{FF2B5EF4-FFF2-40B4-BE49-F238E27FC236}">
              <a16:creationId xmlns:a16="http://schemas.microsoft.com/office/drawing/2014/main" id="{F6830F22-1B57-4AD5-B4B8-9AAC5C039F7A}"/>
            </a:ext>
          </a:extLst>
        </xdr:cNvPr>
        <xdr:cNvCxnSpPr>
          <a:stCxn id="82" idx="2"/>
          <a:endCxn id="84" idx="1"/>
        </xdr:cNvCxnSpPr>
      </xdr:nvCxnSpPr>
      <xdr:spPr>
        <a:xfrm rot="16200000" flipH="1">
          <a:off x="8057515" y="6029752"/>
          <a:ext cx="1956232" cy="4495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394979</xdr:colOff>
      <xdr:row>26</xdr:row>
      <xdr:rowOff>52488</xdr:rowOff>
    </xdr:from>
    <xdr:to>
      <xdr:col>15</xdr:col>
      <xdr:colOff>243415</xdr:colOff>
      <xdr:row>35</xdr:row>
      <xdr:rowOff>140337</xdr:rowOff>
    </xdr:to>
    <xdr:cxnSp macro="">
      <xdr:nvCxnSpPr>
        <xdr:cNvPr id="88" name="Elbow Connector 16">
          <a:extLst>
            <a:ext uri="{FF2B5EF4-FFF2-40B4-BE49-F238E27FC236}">
              <a16:creationId xmlns:a16="http://schemas.microsoft.com/office/drawing/2014/main" id="{468934F8-0688-4B45-9962-205695F7CBF9}"/>
            </a:ext>
          </a:extLst>
        </xdr:cNvPr>
        <xdr:cNvCxnSpPr>
          <a:stCxn id="82" idx="2"/>
          <a:endCxn id="85" idx="1"/>
        </xdr:cNvCxnSpPr>
      </xdr:nvCxnSpPr>
      <xdr:spPr>
        <a:xfrm rot="16200000" flipH="1">
          <a:off x="7780973" y="6306294"/>
          <a:ext cx="2509316" cy="4495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334449</xdr:colOff>
      <xdr:row>18</xdr:row>
      <xdr:rowOff>179069</xdr:rowOff>
    </xdr:from>
    <xdr:to>
      <xdr:col>18</xdr:col>
      <xdr:colOff>15249</xdr:colOff>
      <xdr:row>21</xdr:row>
      <xdr:rowOff>66670</xdr:rowOff>
    </xdr:to>
    <xdr:sp macro="" textlink="">
      <xdr:nvSpPr>
        <xdr:cNvPr id="93" name="Rectangle 2">
          <a:extLst>
            <a:ext uri="{FF2B5EF4-FFF2-40B4-BE49-F238E27FC236}">
              <a16:creationId xmlns:a16="http://schemas.microsoft.com/office/drawing/2014/main" id="{38FC95D2-8E82-4033-8CAA-4233A27E1743}"/>
            </a:ext>
          </a:extLst>
        </xdr:cNvPr>
        <xdr:cNvSpPr/>
      </xdr:nvSpPr>
      <xdr:spPr>
        <a:xfrm>
          <a:off x="9952582" y="3540336"/>
          <a:ext cx="883067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Regulier DV (KDM; vast)</a:t>
          </a:r>
        </a:p>
      </xdr:txBody>
    </xdr:sp>
    <xdr:clientData/>
  </xdr:twoCellAnchor>
  <xdr:twoCellAnchor>
    <xdr:from>
      <xdr:col>14</xdr:col>
      <xdr:colOff>394980</xdr:colOff>
      <xdr:row>21</xdr:row>
      <xdr:rowOff>66671</xdr:rowOff>
    </xdr:from>
    <xdr:to>
      <xdr:col>17</xdr:col>
      <xdr:colOff>174849</xdr:colOff>
      <xdr:row>23</xdr:row>
      <xdr:rowOff>164890</xdr:rowOff>
    </xdr:to>
    <xdr:cxnSp macro="">
      <xdr:nvCxnSpPr>
        <xdr:cNvPr id="94" name="Elbow Connector 16">
          <a:extLst>
            <a:ext uri="{FF2B5EF4-FFF2-40B4-BE49-F238E27FC236}">
              <a16:creationId xmlns:a16="http://schemas.microsoft.com/office/drawing/2014/main" id="{A65AF887-2115-4981-B6B2-ADE30E71ACA8}"/>
            </a:ext>
          </a:extLst>
        </xdr:cNvPr>
        <xdr:cNvCxnSpPr>
          <a:stCxn id="93" idx="2"/>
          <a:endCxn id="82" idx="0"/>
        </xdr:cNvCxnSpPr>
      </xdr:nvCxnSpPr>
      <xdr:spPr>
        <a:xfrm rot="5400000">
          <a:off x="9367106" y="3430479"/>
          <a:ext cx="470752" cy="158326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325980</xdr:colOff>
      <xdr:row>23</xdr:row>
      <xdr:rowOff>164889</xdr:rowOff>
    </xdr:from>
    <xdr:to>
      <xdr:col>18</xdr:col>
      <xdr:colOff>6780</xdr:colOff>
      <xdr:row>26</xdr:row>
      <xdr:rowOff>52488</xdr:rowOff>
    </xdr:to>
    <xdr:sp macro="" textlink="">
      <xdr:nvSpPr>
        <xdr:cNvPr id="105" name="Rectangle 3">
          <a:extLst>
            <a:ext uri="{FF2B5EF4-FFF2-40B4-BE49-F238E27FC236}">
              <a16:creationId xmlns:a16="http://schemas.microsoft.com/office/drawing/2014/main" id="{B5D1653E-9CF3-41B3-8769-02BB42146D13}"/>
            </a:ext>
          </a:extLst>
        </xdr:cNvPr>
        <xdr:cNvSpPr/>
      </xdr:nvSpPr>
      <xdr:spPr>
        <a:xfrm>
          <a:off x="10079580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Regulier B</a:t>
          </a:r>
        </a:p>
      </xdr:txBody>
    </xdr:sp>
    <xdr:clientData/>
  </xdr:twoCellAnchor>
  <xdr:twoCellAnchor>
    <xdr:from>
      <xdr:col>18</xdr:col>
      <xdr:colOff>14816</xdr:colOff>
      <xdr:row>28</xdr:row>
      <xdr:rowOff>114097</xdr:rowOff>
    </xdr:from>
    <xdr:to>
      <xdr:col>19</xdr:col>
      <xdr:colOff>305216</xdr:colOff>
      <xdr:row>31</xdr:row>
      <xdr:rowOff>3172</xdr:rowOff>
    </xdr:to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DA7BE407-6F70-4E21-B272-12834FD70FFE}"/>
            </a:ext>
          </a:extLst>
        </xdr:cNvPr>
        <xdr:cNvSpPr/>
      </xdr:nvSpPr>
      <xdr:spPr>
        <a:xfrm>
          <a:off x="10987616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18</xdr:col>
      <xdr:colOff>14816</xdr:colOff>
      <xdr:row>31</xdr:row>
      <xdr:rowOff>108382</xdr:rowOff>
    </xdr:from>
    <xdr:to>
      <xdr:col>19</xdr:col>
      <xdr:colOff>305216</xdr:colOff>
      <xdr:row>33</xdr:row>
      <xdr:rowOff>183724</xdr:rowOff>
    </xdr:to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391E893B-F98C-4961-BECF-CC61C69A50B6}"/>
            </a:ext>
          </a:extLst>
        </xdr:cNvPr>
        <xdr:cNvSpPr/>
      </xdr:nvSpPr>
      <xdr:spPr>
        <a:xfrm>
          <a:off x="10987616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18</xdr:col>
      <xdr:colOff>14816</xdr:colOff>
      <xdr:row>34</xdr:row>
      <xdr:rowOff>102666</xdr:rowOff>
    </xdr:from>
    <xdr:to>
      <xdr:col>19</xdr:col>
      <xdr:colOff>305216</xdr:colOff>
      <xdr:row>36</xdr:row>
      <xdr:rowOff>178008</xdr:rowOff>
    </xdr:to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F5745F30-DD65-4848-AD92-B462780499E7}"/>
            </a:ext>
          </a:extLst>
        </xdr:cNvPr>
        <xdr:cNvSpPr/>
      </xdr:nvSpPr>
      <xdr:spPr>
        <a:xfrm>
          <a:off x="10987616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17</xdr:col>
      <xdr:colOff>166381</xdr:colOff>
      <xdr:row>26</xdr:row>
      <xdr:rowOff>52487</xdr:rowOff>
    </xdr:from>
    <xdr:to>
      <xdr:col>18</xdr:col>
      <xdr:colOff>14817</xdr:colOff>
      <xdr:row>29</xdr:row>
      <xdr:rowOff>151767</xdr:rowOff>
    </xdr:to>
    <xdr:cxnSp macro="">
      <xdr:nvCxnSpPr>
        <xdr:cNvPr id="109" name="Elbow Connector 16">
          <a:extLst>
            <a:ext uri="{FF2B5EF4-FFF2-40B4-BE49-F238E27FC236}">
              <a16:creationId xmlns:a16="http://schemas.microsoft.com/office/drawing/2014/main" id="{D2819670-11C7-46F4-9408-47DBF02C659D}"/>
            </a:ext>
          </a:extLst>
        </xdr:cNvPr>
        <xdr:cNvCxnSpPr>
          <a:stCxn id="105" idx="2"/>
          <a:endCxn id="106" idx="1"/>
        </xdr:cNvCxnSpPr>
      </xdr:nvCxnSpPr>
      <xdr:spPr>
        <a:xfrm rot="16200000" flipH="1">
          <a:off x="10057025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166380</xdr:colOff>
      <xdr:row>26</xdr:row>
      <xdr:rowOff>52488</xdr:rowOff>
    </xdr:from>
    <xdr:to>
      <xdr:col>18</xdr:col>
      <xdr:colOff>14816</xdr:colOff>
      <xdr:row>32</xdr:row>
      <xdr:rowOff>146053</xdr:rowOff>
    </xdr:to>
    <xdr:cxnSp macro="">
      <xdr:nvCxnSpPr>
        <xdr:cNvPr id="110" name="Elbow Connector 16">
          <a:extLst>
            <a:ext uri="{FF2B5EF4-FFF2-40B4-BE49-F238E27FC236}">
              <a16:creationId xmlns:a16="http://schemas.microsoft.com/office/drawing/2014/main" id="{C31F34D7-5172-4362-8417-ABE71D44DDBA}"/>
            </a:ext>
          </a:extLst>
        </xdr:cNvPr>
        <xdr:cNvCxnSpPr>
          <a:stCxn id="105" idx="2"/>
          <a:endCxn id="107" idx="1"/>
        </xdr:cNvCxnSpPr>
      </xdr:nvCxnSpPr>
      <xdr:spPr>
        <a:xfrm rot="16200000" flipH="1">
          <a:off x="9780482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166380</xdr:colOff>
      <xdr:row>26</xdr:row>
      <xdr:rowOff>52488</xdr:rowOff>
    </xdr:from>
    <xdr:to>
      <xdr:col>18</xdr:col>
      <xdr:colOff>14816</xdr:colOff>
      <xdr:row>35</xdr:row>
      <xdr:rowOff>140337</xdr:rowOff>
    </xdr:to>
    <xdr:cxnSp macro="">
      <xdr:nvCxnSpPr>
        <xdr:cNvPr id="111" name="Elbow Connector 16">
          <a:extLst>
            <a:ext uri="{FF2B5EF4-FFF2-40B4-BE49-F238E27FC236}">
              <a16:creationId xmlns:a16="http://schemas.microsoft.com/office/drawing/2014/main" id="{F455FE26-A1B6-4338-8FFA-11B17BBE4494}"/>
            </a:ext>
          </a:extLst>
        </xdr:cNvPr>
        <xdr:cNvCxnSpPr>
          <a:stCxn id="105" idx="2"/>
          <a:endCxn id="108" idx="1"/>
        </xdr:cNvCxnSpPr>
      </xdr:nvCxnSpPr>
      <xdr:spPr>
        <a:xfrm rot="16200000" flipH="1">
          <a:off x="9503940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46581</xdr:colOff>
      <xdr:row>23</xdr:row>
      <xdr:rowOff>164889</xdr:rowOff>
    </xdr:from>
    <xdr:to>
      <xdr:col>20</xdr:col>
      <xdr:colOff>336981</xdr:colOff>
      <xdr:row>26</xdr:row>
      <xdr:rowOff>52488</xdr:rowOff>
    </xdr:to>
    <xdr:sp macro="" textlink="">
      <xdr:nvSpPr>
        <xdr:cNvPr id="112" name="Rectangle 3">
          <a:extLst>
            <a:ext uri="{FF2B5EF4-FFF2-40B4-BE49-F238E27FC236}">
              <a16:creationId xmlns:a16="http://schemas.microsoft.com/office/drawing/2014/main" id="{9B874CA5-1478-47F0-8F3B-F38D3CACB2ED}"/>
            </a:ext>
          </a:extLst>
        </xdr:cNvPr>
        <xdr:cNvSpPr/>
      </xdr:nvSpPr>
      <xdr:spPr>
        <a:xfrm>
          <a:off x="11628981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Regulier C</a:t>
          </a:r>
        </a:p>
      </xdr:txBody>
    </xdr:sp>
    <xdr:clientData/>
  </xdr:twoCellAnchor>
  <xdr:twoCellAnchor>
    <xdr:from>
      <xdr:col>20</xdr:col>
      <xdr:colOff>345017</xdr:colOff>
      <xdr:row>28</xdr:row>
      <xdr:rowOff>114097</xdr:rowOff>
    </xdr:from>
    <xdr:to>
      <xdr:col>22</xdr:col>
      <xdr:colOff>25817</xdr:colOff>
      <xdr:row>31</xdr:row>
      <xdr:rowOff>3172</xdr:rowOff>
    </xdr:to>
    <xdr:sp macro="" textlink="">
      <xdr:nvSpPr>
        <xdr:cNvPr id="113" name="Rectangle 6">
          <a:extLst>
            <a:ext uri="{FF2B5EF4-FFF2-40B4-BE49-F238E27FC236}">
              <a16:creationId xmlns:a16="http://schemas.microsoft.com/office/drawing/2014/main" id="{B311B00A-2EE4-47E6-8442-3966ADA279D1}"/>
            </a:ext>
          </a:extLst>
        </xdr:cNvPr>
        <xdr:cNvSpPr/>
      </xdr:nvSpPr>
      <xdr:spPr>
        <a:xfrm>
          <a:off x="12537017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20</xdr:col>
      <xdr:colOff>345017</xdr:colOff>
      <xdr:row>31</xdr:row>
      <xdr:rowOff>108382</xdr:rowOff>
    </xdr:from>
    <xdr:to>
      <xdr:col>22</xdr:col>
      <xdr:colOff>25817</xdr:colOff>
      <xdr:row>33</xdr:row>
      <xdr:rowOff>183724</xdr:rowOff>
    </xdr:to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852B6F59-2EAC-412E-A406-F8EABA884439}"/>
            </a:ext>
          </a:extLst>
        </xdr:cNvPr>
        <xdr:cNvSpPr/>
      </xdr:nvSpPr>
      <xdr:spPr>
        <a:xfrm>
          <a:off x="12537017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20</xdr:col>
      <xdr:colOff>345017</xdr:colOff>
      <xdr:row>34</xdr:row>
      <xdr:rowOff>102666</xdr:rowOff>
    </xdr:from>
    <xdr:to>
      <xdr:col>22</xdr:col>
      <xdr:colOff>25817</xdr:colOff>
      <xdr:row>36</xdr:row>
      <xdr:rowOff>178008</xdr:rowOff>
    </xdr:to>
    <xdr:sp macro="" textlink="">
      <xdr:nvSpPr>
        <xdr:cNvPr id="115" name="Rectangle 6">
          <a:extLst>
            <a:ext uri="{FF2B5EF4-FFF2-40B4-BE49-F238E27FC236}">
              <a16:creationId xmlns:a16="http://schemas.microsoft.com/office/drawing/2014/main" id="{354066B2-36A8-40EB-8724-D8C82BE95750}"/>
            </a:ext>
          </a:extLst>
        </xdr:cNvPr>
        <xdr:cNvSpPr/>
      </xdr:nvSpPr>
      <xdr:spPr>
        <a:xfrm>
          <a:off x="12537017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19</xdr:col>
      <xdr:colOff>496582</xdr:colOff>
      <xdr:row>26</xdr:row>
      <xdr:rowOff>52487</xdr:rowOff>
    </xdr:from>
    <xdr:to>
      <xdr:col>20</xdr:col>
      <xdr:colOff>345018</xdr:colOff>
      <xdr:row>29</xdr:row>
      <xdr:rowOff>151767</xdr:rowOff>
    </xdr:to>
    <xdr:cxnSp macro="">
      <xdr:nvCxnSpPr>
        <xdr:cNvPr id="116" name="Elbow Connector 16">
          <a:extLst>
            <a:ext uri="{FF2B5EF4-FFF2-40B4-BE49-F238E27FC236}">
              <a16:creationId xmlns:a16="http://schemas.microsoft.com/office/drawing/2014/main" id="{546640C4-1534-49B9-A70F-AF4BBCE75B4C}"/>
            </a:ext>
          </a:extLst>
        </xdr:cNvPr>
        <xdr:cNvCxnSpPr>
          <a:stCxn id="112" idx="2"/>
          <a:endCxn id="113" idx="1"/>
        </xdr:cNvCxnSpPr>
      </xdr:nvCxnSpPr>
      <xdr:spPr>
        <a:xfrm rot="16200000" flipH="1">
          <a:off x="11606426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496581</xdr:colOff>
      <xdr:row>26</xdr:row>
      <xdr:rowOff>52488</xdr:rowOff>
    </xdr:from>
    <xdr:to>
      <xdr:col>20</xdr:col>
      <xdr:colOff>345017</xdr:colOff>
      <xdr:row>32</xdr:row>
      <xdr:rowOff>146053</xdr:rowOff>
    </xdr:to>
    <xdr:cxnSp macro="">
      <xdr:nvCxnSpPr>
        <xdr:cNvPr id="117" name="Elbow Connector 16">
          <a:extLst>
            <a:ext uri="{FF2B5EF4-FFF2-40B4-BE49-F238E27FC236}">
              <a16:creationId xmlns:a16="http://schemas.microsoft.com/office/drawing/2014/main" id="{210B1FDA-FA50-4955-AE7D-8AD7219FD503}"/>
            </a:ext>
          </a:extLst>
        </xdr:cNvPr>
        <xdr:cNvCxnSpPr>
          <a:stCxn id="112" idx="2"/>
          <a:endCxn id="114" idx="1"/>
        </xdr:cNvCxnSpPr>
      </xdr:nvCxnSpPr>
      <xdr:spPr>
        <a:xfrm rot="16200000" flipH="1">
          <a:off x="11329883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496581</xdr:colOff>
      <xdr:row>26</xdr:row>
      <xdr:rowOff>52488</xdr:rowOff>
    </xdr:from>
    <xdr:to>
      <xdr:col>20</xdr:col>
      <xdr:colOff>345017</xdr:colOff>
      <xdr:row>35</xdr:row>
      <xdr:rowOff>140337</xdr:rowOff>
    </xdr:to>
    <xdr:cxnSp macro="">
      <xdr:nvCxnSpPr>
        <xdr:cNvPr id="118" name="Elbow Connector 16">
          <a:extLst>
            <a:ext uri="{FF2B5EF4-FFF2-40B4-BE49-F238E27FC236}">
              <a16:creationId xmlns:a16="http://schemas.microsoft.com/office/drawing/2014/main" id="{AF22A345-5FA1-4226-8572-D25406779F50}"/>
            </a:ext>
          </a:extLst>
        </xdr:cNvPr>
        <xdr:cNvCxnSpPr>
          <a:stCxn id="112" idx="2"/>
          <a:endCxn id="115" idx="1"/>
        </xdr:cNvCxnSpPr>
      </xdr:nvCxnSpPr>
      <xdr:spPr>
        <a:xfrm rot="16200000" flipH="1">
          <a:off x="11053341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445785</xdr:colOff>
      <xdr:row>16</xdr:row>
      <xdr:rowOff>33439</xdr:rowOff>
    </xdr:from>
    <xdr:to>
      <xdr:col>17</xdr:col>
      <xdr:colOff>174849</xdr:colOff>
      <xdr:row>18</xdr:row>
      <xdr:rowOff>179068</xdr:rowOff>
    </xdr:to>
    <xdr:cxnSp macro="">
      <xdr:nvCxnSpPr>
        <xdr:cNvPr id="119" name="Elbow Connector 16">
          <a:extLst>
            <a:ext uri="{FF2B5EF4-FFF2-40B4-BE49-F238E27FC236}">
              <a16:creationId xmlns:a16="http://schemas.microsoft.com/office/drawing/2014/main" id="{136038FB-2DC4-4983-B5FE-DFB5BD66C9E0}"/>
            </a:ext>
          </a:extLst>
        </xdr:cNvPr>
        <xdr:cNvCxnSpPr>
          <a:cxnSpLocks/>
          <a:stCxn id="7" idx="2"/>
          <a:endCxn id="93" idx="0"/>
        </xdr:cNvCxnSpPr>
      </xdr:nvCxnSpPr>
      <xdr:spPr>
        <a:xfrm rot="16200000" flipH="1">
          <a:off x="9669369" y="2815588"/>
          <a:ext cx="518163" cy="93133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166380</xdr:colOff>
      <xdr:row>21</xdr:row>
      <xdr:rowOff>66670</xdr:rowOff>
    </xdr:from>
    <xdr:to>
      <xdr:col>17</xdr:col>
      <xdr:colOff>174849</xdr:colOff>
      <xdr:row>23</xdr:row>
      <xdr:rowOff>164889</xdr:rowOff>
    </xdr:to>
    <xdr:cxnSp macro="">
      <xdr:nvCxnSpPr>
        <xdr:cNvPr id="122" name="Elbow Connector 16">
          <a:extLst>
            <a:ext uri="{FF2B5EF4-FFF2-40B4-BE49-F238E27FC236}">
              <a16:creationId xmlns:a16="http://schemas.microsoft.com/office/drawing/2014/main" id="{08F36A52-3AE6-4F64-8616-6287928C3FD2}"/>
            </a:ext>
          </a:extLst>
        </xdr:cNvPr>
        <xdr:cNvCxnSpPr>
          <a:stCxn id="93" idx="2"/>
          <a:endCxn id="105" idx="0"/>
        </xdr:cNvCxnSpPr>
      </xdr:nvCxnSpPr>
      <xdr:spPr>
        <a:xfrm flipH="1">
          <a:off x="10385647" y="3986737"/>
          <a:ext cx="8469" cy="4707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174848</xdr:colOff>
      <xdr:row>21</xdr:row>
      <xdr:rowOff>66670</xdr:rowOff>
    </xdr:from>
    <xdr:to>
      <xdr:col>19</xdr:col>
      <xdr:colOff>492347</xdr:colOff>
      <xdr:row>23</xdr:row>
      <xdr:rowOff>164889</xdr:rowOff>
    </xdr:to>
    <xdr:cxnSp macro="">
      <xdr:nvCxnSpPr>
        <xdr:cNvPr id="125" name="Elbow Connector 16">
          <a:extLst>
            <a:ext uri="{FF2B5EF4-FFF2-40B4-BE49-F238E27FC236}">
              <a16:creationId xmlns:a16="http://schemas.microsoft.com/office/drawing/2014/main" id="{056EC002-AF45-4C38-B94E-B908EEE71E05}"/>
            </a:ext>
          </a:extLst>
        </xdr:cNvPr>
        <xdr:cNvCxnSpPr>
          <a:stCxn id="93" idx="2"/>
          <a:endCxn id="112" idx="0"/>
        </xdr:cNvCxnSpPr>
      </xdr:nvCxnSpPr>
      <xdr:spPr>
        <a:xfrm rot="16200000" flipH="1">
          <a:off x="10918622" y="3462230"/>
          <a:ext cx="470752" cy="151976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63514</xdr:colOff>
      <xdr:row>23</xdr:row>
      <xdr:rowOff>164889</xdr:rowOff>
    </xdr:from>
    <xdr:to>
      <xdr:col>23</xdr:col>
      <xdr:colOff>353914</xdr:colOff>
      <xdr:row>26</xdr:row>
      <xdr:rowOff>52488</xdr:rowOff>
    </xdr:to>
    <xdr:sp macro="" textlink="">
      <xdr:nvSpPr>
        <xdr:cNvPr id="130" name="Rectangle 3">
          <a:extLst>
            <a:ext uri="{FF2B5EF4-FFF2-40B4-BE49-F238E27FC236}">
              <a16:creationId xmlns:a16="http://schemas.microsoft.com/office/drawing/2014/main" id="{B8650AB6-D319-479E-9E67-C3946FD21C48}"/>
            </a:ext>
          </a:extLst>
        </xdr:cNvPr>
        <xdr:cNvSpPr/>
      </xdr:nvSpPr>
      <xdr:spPr>
        <a:xfrm>
          <a:off x="13474714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Project A</a:t>
          </a:r>
        </a:p>
      </xdr:txBody>
    </xdr:sp>
    <xdr:clientData/>
  </xdr:twoCellAnchor>
  <xdr:twoCellAnchor>
    <xdr:from>
      <xdr:col>23</xdr:col>
      <xdr:colOff>361950</xdr:colOff>
      <xdr:row>28</xdr:row>
      <xdr:rowOff>114097</xdr:rowOff>
    </xdr:from>
    <xdr:to>
      <xdr:col>25</xdr:col>
      <xdr:colOff>42750</xdr:colOff>
      <xdr:row>31</xdr:row>
      <xdr:rowOff>3172</xdr:rowOff>
    </xdr:to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B54AD188-23C7-4BD1-BC9E-0C9D75EC7AFE}"/>
            </a:ext>
          </a:extLst>
        </xdr:cNvPr>
        <xdr:cNvSpPr/>
      </xdr:nvSpPr>
      <xdr:spPr>
        <a:xfrm>
          <a:off x="14382750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23</xdr:col>
      <xdr:colOff>361950</xdr:colOff>
      <xdr:row>31</xdr:row>
      <xdr:rowOff>108382</xdr:rowOff>
    </xdr:from>
    <xdr:to>
      <xdr:col>25</xdr:col>
      <xdr:colOff>42750</xdr:colOff>
      <xdr:row>33</xdr:row>
      <xdr:rowOff>183724</xdr:rowOff>
    </xdr:to>
    <xdr:sp macro="" textlink="">
      <xdr:nvSpPr>
        <xdr:cNvPr id="132" name="Rectangle 6">
          <a:extLst>
            <a:ext uri="{FF2B5EF4-FFF2-40B4-BE49-F238E27FC236}">
              <a16:creationId xmlns:a16="http://schemas.microsoft.com/office/drawing/2014/main" id="{1EFC5369-C9BC-4278-93D7-6C9B4C0D7901}"/>
            </a:ext>
          </a:extLst>
        </xdr:cNvPr>
        <xdr:cNvSpPr/>
      </xdr:nvSpPr>
      <xdr:spPr>
        <a:xfrm>
          <a:off x="14382750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23</xdr:col>
      <xdr:colOff>361950</xdr:colOff>
      <xdr:row>34</xdr:row>
      <xdr:rowOff>102666</xdr:rowOff>
    </xdr:from>
    <xdr:to>
      <xdr:col>25</xdr:col>
      <xdr:colOff>42750</xdr:colOff>
      <xdr:row>36</xdr:row>
      <xdr:rowOff>178008</xdr:rowOff>
    </xdr:to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4D7E9BF5-7EB1-4D4B-BEFF-DCFED209BAB7}"/>
            </a:ext>
          </a:extLst>
        </xdr:cNvPr>
        <xdr:cNvSpPr/>
      </xdr:nvSpPr>
      <xdr:spPr>
        <a:xfrm>
          <a:off x="14382750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22</xdr:col>
      <xdr:colOff>513515</xdr:colOff>
      <xdr:row>26</xdr:row>
      <xdr:rowOff>52487</xdr:rowOff>
    </xdr:from>
    <xdr:to>
      <xdr:col>23</xdr:col>
      <xdr:colOff>361951</xdr:colOff>
      <xdr:row>29</xdr:row>
      <xdr:rowOff>151767</xdr:rowOff>
    </xdr:to>
    <xdr:cxnSp macro="">
      <xdr:nvCxnSpPr>
        <xdr:cNvPr id="134" name="Elbow Connector 16">
          <a:extLst>
            <a:ext uri="{FF2B5EF4-FFF2-40B4-BE49-F238E27FC236}">
              <a16:creationId xmlns:a16="http://schemas.microsoft.com/office/drawing/2014/main" id="{FBF8CA48-DD3E-4D03-8206-CFFD7774BB2F}"/>
            </a:ext>
          </a:extLst>
        </xdr:cNvPr>
        <xdr:cNvCxnSpPr>
          <a:stCxn id="130" idx="2"/>
          <a:endCxn id="131" idx="1"/>
        </xdr:cNvCxnSpPr>
      </xdr:nvCxnSpPr>
      <xdr:spPr>
        <a:xfrm rot="16200000" flipH="1">
          <a:off x="13452159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513514</xdr:colOff>
      <xdr:row>26</xdr:row>
      <xdr:rowOff>52488</xdr:rowOff>
    </xdr:from>
    <xdr:to>
      <xdr:col>23</xdr:col>
      <xdr:colOff>361950</xdr:colOff>
      <xdr:row>32</xdr:row>
      <xdr:rowOff>146053</xdr:rowOff>
    </xdr:to>
    <xdr:cxnSp macro="">
      <xdr:nvCxnSpPr>
        <xdr:cNvPr id="135" name="Elbow Connector 16">
          <a:extLst>
            <a:ext uri="{FF2B5EF4-FFF2-40B4-BE49-F238E27FC236}">
              <a16:creationId xmlns:a16="http://schemas.microsoft.com/office/drawing/2014/main" id="{14A24B50-26DE-4CA9-877E-9BF3EF600528}"/>
            </a:ext>
          </a:extLst>
        </xdr:cNvPr>
        <xdr:cNvCxnSpPr>
          <a:stCxn id="130" idx="2"/>
          <a:endCxn id="132" idx="1"/>
        </xdr:cNvCxnSpPr>
      </xdr:nvCxnSpPr>
      <xdr:spPr>
        <a:xfrm rot="16200000" flipH="1">
          <a:off x="13175616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513514</xdr:colOff>
      <xdr:row>26</xdr:row>
      <xdr:rowOff>52488</xdr:rowOff>
    </xdr:from>
    <xdr:to>
      <xdr:col>23</xdr:col>
      <xdr:colOff>361950</xdr:colOff>
      <xdr:row>35</xdr:row>
      <xdr:rowOff>140337</xdr:rowOff>
    </xdr:to>
    <xdr:cxnSp macro="">
      <xdr:nvCxnSpPr>
        <xdr:cNvPr id="136" name="Elbow Connector 16">
          <a:extLst>
            <a:ext uri="{FF2B5EF4-FFF2-40B4-BE49-F238E27FC236}">
              <a16:creationId xmlns:a16="http://schemas.microsoft.com/office/drawing/2014/main" id="{08C03D06-B4BA-414C-9EC8-075C70FD2853}"/>
            </a:ext>
          </a:extLst>
        </xdr:cNvPr>
        <xdr:cNvCxnSpPr>
          <a:stCxn id="130" idx="2"/>
          <a:endCxn id="133" idx="1"/>
        </xdr:cNvCxnSpPr>
      </xdr:nvCxnSpPr>
      <xdr:spPr>
        <a:xfrm rot="16200000" flipH="1">
          <a:off x="12899074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452983</xdr:colOff>
      <xdr:row>18</xdr:row>
      <xdr:rowOff>179069</xdr:rowOff>
    </xdr:from>
    <xdr:to>
      <xdr:col>26</xdr:col>
      <xdr:colOff>133783</xdr:colOff>
      <xdr:row>21</xdr:row>
      <xdr:rowOff>66670</xdr:rowOff>
    </xdr:to>
    <xdr:sp macro="" textlink="">
      <xdr:nvSpPr>
        <xdr:cNvPr id="137" name="Rectangle 2">
          <a:extLst>
            <a:ext uri="{FF2B5EF4-FFF2-40B4-BE49-F238E27FC236}">
              <a16:creationId xmlns:a16="http://schemas.microsoft.com/office/drawing/2014/main" id="{C2F9C492-471C-4E56-BF4D-1B73ED7D4A07}"/>
            </a:ext>
          </a:extLst>
        </xdr:cNvPr>
        <xdr:cNvSpPr/>
      </xdr:nvSpPr>
      <xdr:spPr>
        <a:xfrm>
          <a:off x="14880183" y="3540336"/>
          <a:ext cx="883067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Projectmatig</a:t>
          </a:r>
          <a:r>
            <a:rPr lang="en-US" sz="9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(variabel)</a:t>
          </a:r>
          <a:endParaRPr lang="en-US" sz="9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509281</xdr:colOff>
      <xdr:row>21</xdr:row>
      <xdr:rowOff>66671</xdr:rowOff>
    </xdr:from>
    <xdr:to>
      <xdr:col>25</xdr:col>
      <xdr:colOff>293384</xdr:colOff>
      <xdr:row>23</xdr:row>
      <xdr:rowOff>164890</xdr:rowOff>
    </xdr:to>
    <xdr:cxnSp macro="">
      <xdr:nvCxnSpPr>
        <xdr:cNvPr id="138" name="Elbow Connector 16">
          <a:extLst>
            <a:ext uri="{FF2B5EF4-FFF2-40B4-BE49-F238E27FC236}">
              <a16:creationId xmlns:a16="http://schemas.microsoft.com/office/drawing/2014/main" id="{C3708A49-BCA6-4ABF-B270-AD34DE294CDD}"/>
            </a:ext>
          </a:extLst>
        </xdr:cNvPr>
        <xdr:cNvCxnSpPr>
          <a:stCxn id="137" idx="2"/>
          <a:endCxn id="130" idx="0"/>
        </xdr:cNvCxnSpPr>
      </xdr:nvCxnSpPr>
      <xdr:spPr>
        <a:xfrm rot="5400000">
          <a:off x="14292590" y="3428362"/>
          <a:ext cx="470752" cy="158750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28</xdr:row>
      <xdr:rowOff>114097</xdr:rowOff>
    </xdr:from>
    <xdr:to>
      <xdr:col>27</xdr:col>
      <xdr:colOff>423750</xdr:colOff>
      <xdr:row>31</xdr:row>
      <xdr:rowOff>3172</xdr:rowOff>
    </xdr:to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C02BBF79-58AE-4359-ADBE-B95B977B1707}"/>
            </a:ext>
          </a:extLst>
        </xdr:cNvPr>
        <xdr:cNvSpPr/>
      </xdr:nvSpPr>
      <xdr:spPr>
        <a:xfrm>
          <a:off x="15982950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26</xdr:col>
      <xdr:colOff>133350</xdr:colOff>
      <xdr:row>31</xdr:row>
      <xdr:rowOff>108382</xdr:rowOff>
    </xdr:from>
    <xdr:to>
      <xdr:col>27</xdr:col>
      <xdr:colOff>423750</xdr:colOff>
      <xdr:row>33</xdr:row>
      <xdr:rowOff>183724</xdr:rowOff>
    </xdr:to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4932B03B-2D8B-4C5B-AC56-A3D381FA4EB0}"/>
            </a:ext>
          </a:extLst>
        </xdr:cNvPr>
        <xdr:cNvSpPr/>
      </xdr:nvSpPr>
      <xdr:spPr>
        <a:xfrm>
          <a:off x="15982950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26</xdr:col>
      <xdr:colOff>133350</xdr:colOff>
      <xdr:row>34</xdr:row>
      <xdr:rowOff>102666</xdr:rowOff>
    </xdr:from>
    <xdr:to>
      <xdr:col>27</xdr:col>
      <xdr:colOff>423750</xdr:colOff>
      <xdr:row>36</xdr:row>
      <xdr:rowOff>178008</xdr:rowOff>
    </xdr:to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C157A00-B099-4611-8D46-FDB88D8A6598}"/>
            </a:ext>
          </a:extLst>
        </xdr:cNvPr>
        <xdr:cNvSpPr/>
      </xdr:nvSpPr>
      <xdr:spPr>
        <a:xfrm>
          <a:off x="15982950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25</xdr:col>
      <xdr:colOff>284915</xdr:colOff>
      <xdr:row>26</xdr:row>
      <xdr:rowOff>52487</xdr:rowOff>
    </xdr:from>
    <xdr:to>
      <xdr:col>26</xdr:col>
      <xdr:colOff>133351</xdr:colOff>
      <xdr:row>29</xdr:row>
      <xdr:rowOff>151767</xdr:rowOff>
    </xdr:to>
    <xdr:cxnSp macro="">
      <xdr:nvCxnSpPr>
        <xdr:cNvPr id="142" name="Elbow Connector 16">
          <a:extLst>
            <a:ext uri="{FF2B5EF4-FFF2-40B4-BE49-F238E27FC236}">
              <a16:creationId xmlns:a16="http://schemas.microsoft.com/office/drawing/2014/main" id="{F8CF5D12-CCF9-4C40-A3A8-0B9CF29793D3}"/>
            </a:ext>
          </a:extLst>
        </xdr:cNvPr>
        <xdr:cNvCxnSpPr>
          <a:stCxn id="160" idx="2"/>
          <a:endCxn id="139" idx="1"/>
        </xdr:cNvCxnSpPr>
      </xdr:nvCxnSpPr>
      <xdr:spPr>
        <a:xfrm rot="16200000" flipH="1">
          <a:off x="15052359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284914</xdr:colOff>
      <xdr:row>26</xdr:row>
      <xdr:rowOff>52488</xdr:rowOff>
    </xdr:from>
    <xdr:to>
      <xdr:col>26</xdr:col>
      <xdr:colOff>133350</xdr:colOff>
      <xdr:row>32</xdr:row>
      <xdr:rowOff>146053</xdr:rowOff>
    </xdr:to>
    <xdr:cxnSp macro="">
      <xdr:nvCxnSpPr>
        <xdr:cNvPr id="143" name="Elbow Connector 16">
          <a:extLst>
            <a:ext uri="{FF2B5EF4-FFF2-40B4-BE49-F238E27FC236}">
              <a16:creationId xmlns:a16="http://schemas.microsoft.com/office/drawing/2014/main" id="{1B4BDCF5-D759-4E9A-8C2F-87E0D59DEBC5}"/>
            </a:ext>
          </a:extLst>
        </xdr:cNvPr>
        <xdr:cNvCxnSpPr>
          <a:stCxn id="160" idx="2"/>
          <a:endCxn id="140" idx="1"/>
        </xdr:cNvCxnSpPr>
      </xdr:nvCxnSpPr>
      <xdr:spPr>
        <a:xfrm rot="16200000" flipH="1">
          <a:off x="14775816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284914</xdr:colOff>
      <xdr:row>26</xdr:row>
      <xdr:rowOff>52488</xdr:rowOff>
    </xdr:from>
    <xdr:to>
      <xdr:col>26</xdr:col>
      <xdr:colOff>133350</xdr:colOff>
      <xdr:row>35</xdr:row>
      <xdr:rowOff>140337</xdr:rowOff>
    </xdr:to>
    <xdr:cxnSp macro="">
      <xdr:nvCxnSpPr>
        <xdr:cNvPr id="144" name="Elbow Connector 16">
          <a:extLst>
            <a:ext uri="{FF2B5EF4-FFF2-40B4-BE49-F238E27FC236}">
              <a16:creationId xmlns:a16="http://schemas.microsoft.com/office/drawing/2014/main" id="{0F5DC546-56BD-4A96-9C9A-A59F4D126162}"/>
            </a:ext>
          </a:extLst>
        </xdr:cNvPr>
        <xdr:cNvCxnSpPr>
          <a:stCxn id="160" idx="2"/>
          <a:endCxn id="141" idx="1"/>
        </xdr:cNvCxnSpPr>
      </xdr:nvCxnSpPr>
      <xdr:spPr>
        <a:xfrm rot="16200000" flipH="1">
          <a:off x="14499274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165115</xdr:colOff>
      <xdr:row>23</xdr:row>
      <xdr:rowOff>164889</xdr:rowOff>
    </xdr:from>
    <xdr:to>
      <xdr:col>28</xdr:col>
      <xdr:colOff>455515</xdr:colOff>
      <xdr:row>26</xdr:row>
      <xdr:rowOff>52488</xdr:rowOff>
    </xdr:to>
    <xdr:sp macro="" textlink="">
      <xdr:nvSpPr>
        <xdr:cNvPr id="145" name="Rectangle 3">
          <a:extLst>
            <a:ext uri="{FF2B5EF4-FFF2-40B4-BE49-F238E27FC236}">
              <a16:creationId xmlns:a16="http://schemas.microsoft.com/office/drawing/2014/main" id="{86772817-639F-401F-A3B3-5434DE20A2A4}"/>
            </a:ext>
          </a:extLst>
        </xdr:cNvPr>
        <xdr:cNvSpPr/>
      </xdr:nvSpPr>
      <xdr:spPr>
        <a:xfrm>
          <a:off x="16624315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Project C</a:t>
          </a:r>
        </a:p>
      </xdr:txBody>
    </xdr:sp>
    <xdr:clientData/>
  </xdr:twoCellAnchor>
  <xdr:twoCellAnchor>
    <xdr:from>
      <xdr:col>28</xdr:col>
      <xdr:colOff>463551</xdr:colOff>
      <xdr:row>28</xdr:row>
      <xdr:rowOff>114097</xdr:rowOff>
    </xdr:from>
    <xdr:to>
      <xdr:col>30</xdr:col>
      <xdr:colOff>144351</xdr:colOff>
      <xdr:row>31</xdr:row>
      <xdr:rowOff>3172</xdr:rowOff>
    </xdr:to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7F74D8C5-1A3A-4F6A-88BB-CD642A04F3EB}"/>
            </a:ext>
          </a:extLst>
        </xdr:cNvPr>
        <xdr:cNvSpPr/>
      </xdr:nvSpPr>
      <xdr:spPr>
        <a:xfrm>
          <a:off x="17532351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28</xdr:col>
      <xdr:colOff>463551</xdr:colOff>
      <xdr:row>31</xdr:row>
      <xdr:rowOff>108382</xdr:rowOff>
    </xdr:from>
    <xdr:to>
      <xdr:col>30</xdr:col>
      <xdr:colOff>144351</xdr:colOff>
      <xdr:row>33</xdr:row>
      <xdr:rowOff>183724</xdr:rowOff>
    </xdr:to>
    <xdr:sp macro="" textlink="">
      <xdr:nvSpPr>
        <xdr:cNvPr id="147" name="Rectangle 6">
          <a:extLst>
            <a:ext uri="{FF2B5EF4-FFF2-40B4-BE49-F238E27FC236}">
              <a16:creationId xmlns:a16="http://schemas.microsoft.com/office/drawing/2014/main" id="{F5881266-885B-43EB-B3B1-78FD74BA3835}"/>
            </a:ext>
          </a:extLst>
        </xdr:cNvPr>
        <xdr:cNvSpPr/>
      </xdr:nvSpPr>
      <xdr:spPr>
        <a:xfrm>
          <a:off x="17532351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28</xdr:col>
      <xdr:colOff>463551</xdr:colOff>
      <xdr:row>34</xdr:row>
      <xdr:rowOff>102666</xdr:rowOff>
    </xdr:from>
    <xdr:to>
      <xdr:col>30</xdr:col>
      <xdr:colOff>144351</xdr:colOff>
      <xdr:row>36</xdr:row>
      <xdr:rowOff>178008</xdr:rowOff>
    </xdr:to>
    <xdr:sp macro="" textlink="">
      <xdr:nvSpPr>
        <xdr:cNvPr id="148" name="Rectangle 6">
          <a:extLst>
            <a:ext uri="{FF2B5EF4-FFF2-40B4-BE49-F238E27FC236}">
              <a16:creationId xmlns:a16="http://schemas.microsoft.com/office/drawing/2014/main" id="{E2656CD2-32CE-4B18-A348-4D60F5EEE43C}"/>
            </a:ext>
          </a:extLst>
        </xdr:cNvPr>
        <xdr:cNvSpPr/>
      </xdr:nvSpPr>
      <xdr:spPr>
        <a:xfrm>
          <a:off x="17532351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28</xdr:col>
      <xdr:colOff>5516</xdr:colOff>
      <xdr:row>26</xdr:row>
      <xdr:rowOff>52487</xdr:rowOff>
    </xdr:from>
    <xdr:to>
      <xdr:col>28</xdr:col>
      <xdr:colOff>463552</xdr:colOff>
      <xdr:row>29</xdr:row>
      <xdr:rowOff>151767</xdr:rowOff>
    </xdr:to>
    <xdr:cxnSp macro="">
      <xdr:nvCxnSpPr>
        <xdr:cNvPr id="149" name="Elbow Connector 16">
          <a:extLst>
            <a:ext uri="{FF2B5EF4-FFF2-40B4-BE49-F238E27FC236}">
              <a16:creationId xmlns:a16="http://schemas.microsoft.com/office/drawing/2014/main" id="{1F79A7DF-4DC8-4BA9-BEB6-9AE37E665D75}"/>
            </a:ext>
          </a:extLst>
        </xdr:cNvPr>
        <xdr:cNvCxnSpPr>
          <a:stCxn id="145" idx="2"/>
          <a:endCxn id="146" idx="1"/>
        </xdr:cNvCxnSpPr>
      </xdr:nvCxnSpPr>
      <xdr:spPr>
        <a:xfrm rot="16200000" flipH="1">
          <a:off x="16601760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5515</xdr:colOff>
      <xdr:row>26</xdr:row>
      <xdr:rowOff>52488</xdr:rowOff>
    </xdr:from>
    <xdr:to>
      <xdr:col>28</xdr:col>
      <xdr:colOff>463551</xdr:colOff>
      <xdr:row>32</xdr:row>
      <xdr:rowOff>146053</xdr:rowOff>
    </xdr:to>
    <xdr:cxnSp macro="">
      <xdr:nvCxnSpPr>
        <xdr:cNvPr id="150" name="Elbow Connector 16">
          <a:extLst>
            <a:ext uri="{FF2B5EF4-FFF2-40B4-BE49-F238E27FC236}">
              <a16:creationId xmlns:a16="http://schemas.microsoft.com/office/drawing/2014/main" id="{68B3C85D-8BC6-4535-9B33-AB94DC367040}"/>
            </a:ext>
          </a:extLst>
        </xdr:cNvPr>
        <xdr:cNvCxnSpPr>
          <a:stCxn id="145" idx="2"/>
          <a:endCxn id="147" idx="1"/>
        </xdr:cNvCxnSpPr>
      </xdr:nvCxnSpPr>
      <xdr:spPr>
        <a:xfrm rot="16200000" flipH="1">
          <a:off x="16325217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5515</xdr:colOff>
      <xdr:row>26</xdr:row>
      <xdr:rowOff>52488</xdr:rowOff>
    </xdr:from>
    <xdr:to>
      <xdr:col>28</xdr:col>
      <xdr:colOff>463551</xdr:colOff>
      <xdr:row>35</xdr:row>
      <xdr:rowOff>140337</xdr:rowOff>
    </xdr:to>
    <xdr:cxnSp macro="">
      <xdr:nvCxnSpPr>
        <xdr:cNvPr id="151" name="Elbow Connector 16">
          <a:extLst>
            <a:ext uri="{FF2B5EF4-FFF2-40B4-BE49-F238E27FC236}">
              <a16:creationId xmlns:a16="http://schemas.microsoft.com/office/drawing/2014/main" id="{8C76C8B8-DA83-48A3-9A70-302FF47256A0}"/>
            </a:ext>
          </a:extLst>
        </xdr:cNvPr>
        <xdr:cNvCxnSpPr>
          <a:stCxn id="145" idx="2"/>
          <a:endCxn id="148" idx="1"/>
        </xdr:cNvCxnSpPr>
      </xdr:nvCxnSpPr>
      <xdr:spPr>
        <a:xfrm rot="16200000" flipH="1">
          <a:off x="16048675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293383</xdr:colOff>
      <xdr:row>21</xdr:row>
      <xdr:rowOff>66670</xdr:rowOff>
    </xdr:from>
    <xdr:to>
      <xdr:col>28</xdr:col>
      <xdr:colOff>9748</xdr:colOff>
      <xdr:row>23</xdr:row>
      <xdr:rowOff>164889</xdr:rowOff>
    </xdr:to>
    <xdr:cxnSp macro="">
      <xdr:nvCxnSpPr>
        <xdr:cNvPr id="152" name="Elbow Connector 16">
          <a:extLst>
            <a:ext uri="{FF2B5EF4-FFF2-40B4-BE49-F238E27FC236}">
              <a16:creationId xmlns:a16="http://schemas.microsoft.com/office/drawing/2014/main" id="{B90625EF-27E5-4EFB-B270-E24D2D41B0D4}"/>
            </a:ext>
          </a:extLst>
        </xdr:cNvPr>
        <xdr:cNvCxnSpPr>
          <a:stCxn id="137" idx="2"/>
          <a:endCxn id="145" idx="0"/>
        </xdr:cNvCxnSpPr>
      </xdr:nvCxnSpPr>
      <xdr:spPr>
        <a:xfrm rot="16200000" flipH="1">
          <a:off x="15846223" y="3462230"/>
          <a:ext cx="470752" cy="151976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445786</xdr:colOff>
      <xdr:row>16</xdr:row>
      <xdr:rowOff>33439</xdr:rowOff>
    </xdr:from>
    <xdr:to>
      <xdr:col>25</xdr:col>
      <xdr:colOff>293385</xdr:colOff>
      <xdr:row>18</xdr:row>
      <xdr:rowOff>179068</xdr:rowOff>
    </xdr:to>
    <xdr:cxnSp macro="">
      <xdr:nvCxnSpPr>
        <xdr:cNvPr id="153" name="Elbow Connector 16">
          <a:extLst>
            <a:ext uri="{FF2B5EF4-FFF2-40B4-BE49-F238E27FC236}">
              <a16:creationId xmlns:a16="http://schemas.microsoft.com/office/drawing/2014/main" id="{27D8A253-3C49-44A7-A8E3-66B934142A62}"/>
            </a:ext>
          </a:extLst>
        </xdr:cNvPr>
        <xdr:cNvCxnSpPr>
          <a:cxnSpLocks/>
          <a:stCxn id="7" idx="2"/>
          <a:endCxn id="137" idx="0"/>
        </xdr:cNvCxnSpPr>
      </xdr:nvCxnSpPr>
      <xdr:spPr>
        <a:xfrm rot="16200000" flipH="1">
          <a:off x="12133170" y="351788"/>
          <a:ext cx="518163" cy="585893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444514</xdr:colOff>
      <xdr:row>23</xdr:row>
      <xdr:rowOff>164889</xdr:rowOff>
    </xdr:from>
    <xdr:to>
      <xdr:col>26</xdr:col>
      <xdr:colOff>125314</xdr:colOff>
      <xdr:row>26</xdr:row>
      <xdr:rowOff>52488</xdr:rowOff>
    </xdr:to>
    <xdr:sp macro="" textlink="">
      <xdr:nvSpPr>
        <xdr:cNvPr id="160" name="Rectangle 3">
          <a:extLst>
            <a:ext uri="{FF2B5EF4-FFF2-40B4-BE49-F238E27FC236}">
              <a16:creationId xmlns:a16="http://schemas.microsoft.com/office/drawing/2014/main" id="{8972040B-8B89-4195-AC03-C6A383035ADA}"/>
            </a:ext>
          </a:extLst>
        </xdr:cNvPr>
        <xdr:cNvSpPr/>
      </xdr:nvSpPr>
      <xdr:spPr>
        <a:xfrm>
          <a:off x="15074914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Project B</a:t>
          </a:r>
        </a:p>
      </xdr:txBody>
    </xdr:sp>
    <xdr:clientData/>
  </xdr:twoCellAnchor>
  <xdr:twoCellAnchor>
    <xdr:from>
      <xdr:col>25</xdr:col>
      <xdr:colOff>284915</xdr:colOff>
      <xdr:row>21</xdr:row>
      <xdr:rowOff>66670</xdr:rowOff>
    </xdr:from>
    <xdr:to>
      <xdr:col>25</xdr:col>
      <xdr:colOff>293384</xdr:colOff>
      <xdr:row>23</xdr:row>
      <xdr:rowOff>164889</xdr:rowOff>
    </xdr:to>
    <xdr:cxnSp macro="">
      <xdr:nvCxnSpPr>
        <xdr:cNvPr id="166" name="Elbow Connector 16">
          <a:extLst>
            <a:ext uri="{FF2B5EF4-FFF2-40B4-BE49-F238E27FC236}">
              <a16:creationId xmlns:a16="http://schemas.microsoft.com/office/drawing/2014/main" id="{275B00ED-6B8D-4EBC-BF1A-7E51FA25A8AE}"/>
            </a:ext>
          </a:extLst>
        </xdr:cNvPr>
        <xdr:cNvCxnSpPr>
          <a:stCxn id="137" idx="2"/>
          <a:endCxn id="160" idx="0"/>
        </xdr:cNvCxnSpPr>
      </xdr:nvCxnSpPr>
      <xdr:spPr>
        <a:xfrm flipH="1">
          <a:off x="15313248" y="3986737"/>
          <a:ext cx="8469" cy="4707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376785</xdr:colOff>
      <xdr:row>13</xdr:row>
      <xdr:rowOff>145840</xdr:rowOff>
    </xdr:from>
    <xdr:to>
      <xdr:col>19</xdr:col>
      <xdr:colOff>57585</xdr:colOff>
      <xdr:row>16</xdr:row>
      <xdr:rowOff>33440</xdr:rowOff>
    </xdr:to>
    <xdr:sp macro="" textlink="">
      <xdr:nvSpPr>
        <xdr:cNvPr id="181" name="Rectangle 2">
          <a:extLst>
            <a:ext uri="{FF2B5EF4-FFF2-40B4-BE49-F238E27FC236}">
              <a16:creationId xmlns:a16="http://schemas.microsoft.com/office/drawing/2014/main" id="{B535781E-2684-40F1-8020-2C5181B816B0}"/>
            </a:ext>
          </a:extLst>
        </xdr:cNvPr>
        <xdr:cNvSpPr/>
      </xdr:nvSpPr>
      <xdr:spPr>
        <a:xfrm>
          <a:off x="10739985" y="2567307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FCO</a:t>
          </a:r>
        </a:p>
      </xdr:txBody>
    </xdr:sp>
    <xdr:clientData/>
  </xdr:twoCellAnchor>
  <xdr:twoCellAnchor>
    <xdr:from>
      <xdr:col>20</xdr:col>
      <xdr:colOff>71985</xdr:colOff>
      <xdr:row>13</xdr:row>
      <xdr:rowOff>145840</xdr:rowOff>
    </xdr:from>
    <xdr:to>
      <xdr:col>21</xdr:col>
      <xdr:colOff>362385</xdr:colOff>
      <xdr:row>16</xdr:row>
      <xdr:rowOff>33440</xdr:rowOff>
    </xdr:to>
    <xdr:sp macro="" textlink="">
      <xdr:nvSpPr>
        <xdr:cNvPr id="182" name="Rectangle 2">
          <a:extLst>
            <a:ext uri="{FF2B5EF4-FFF2-40B4-BE49-F238E27FC236}">
              <a16:creationId xmlns:a16="http://schemas.microsoft.com/office/drawing/2014/main" id="{3FB51A43-FB37-45BB-892B-D98EA615C46E}"/>
            </a:ext>
          </a:extLst>
        </xdr:cNvPr>
        <xdr:cNvSpPr/>
      </xdr:nvSpPr>
      <xdr:spPr>
        <a:xfrm>
          <a:off x="12263985" y="2567307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IT</a:t>
          </a:r>
        </a:p>
      </xdr:txBody>
    </xdr:sp>
    <xdr:clientData/>
  </xdr:twoCellAnchor>
  <xdr:twoCellAnchor>
    <xdr:from>
      <xdr:col>15</xdr:col>
      <xdr:colOff>443357</xdr:colOff>
      <xdr:row>11</xdr:row>
      <xdr:rowOff>47832</xdr:rowOff>
    </xdr:from>
    <xdr:to>
      <xdr:col>18</xdr:col>
      <xdr:colOff>217184</xdr:colOff>
      <xdr:row>13</xdr:row>
      <xdr:rowOff>145840</xdr:rowOff>
    </xdr:to>
    <xdr:cxnSp macro="">
      <xdr:nvCxnSpPr>
        <xdr:cNvPr id="183" name="Elbow Connector 16">
          <a:extLst>
            <a:ext uri="{FF2B5EF4-FFF2-40B4-BE49-F238E27FC236}">
              <a16:creationId xmlns:a16="http://schemas.microsoft.com/office/drawing/2014/main" id="{5C5779BD-EE52-4607-880E-996612E5EEDC}"/>
            </a:ext>
          </a:extLst>
        </xdr:cNvPr>
        <xdr:cNvCxnSpPr>
          <a:stCxn id="5" idx="2"/>
          <a:endCxn id="181" idx="0"/>
        </xdr:cNvCxnSpPr>
      </xdr:nvCxnSpPr>
      <xdr:spPr>
        <a:xfrm rot="16200000" flipH="1">
          <a:off x="10153400" y="1530722"/>
          <a:ext cx="470542" cy="16026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501358</xdr:colOff>
      <xdr:row>8</xdr:row>
      <xdr:rowOff>160232</xdr:rowOff>
    </xdr:from>
    <xdr:to>
      <xdr:col>18</xdr:col>
      <xdr:colOff>182158</xdr:colOff>
      <xdr:row>11</xdr:row>
      <xdr:rowOff>47832</xdr:rowOff>
    </xdr:to>
    <xdr:sp macro="" textlink="">
      <xdr:nvSpPr>
        <xdr:cNvPr id="189" name="Rectangle 2">
          <a:extLst>
            <a:ext uri="{FF2B5EF4-FFF2-40B4-BE49-F238E27FC236}">
              <a16:creationId xmlns:a16="http://schemas.microsoft.com/office/drawing/2014/main" id="{35376541-0764-4E98-91C1-772CEE43D1F7}"/>
            </a:ext>
          </a:extLst>
        </xdr:cNvPr>
        <xdr:cNvSpPr/>
      </xdr:nvSpPr>
      <xdr:spPr>
        <a:xfrm>
          <a:off x="10254958" y="1650365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Faculteiten</a:t>
          </a:r>
        </a:p>
      </xdr:txBody>
    </xdr:sp>
    <xdr:clientData/>
  </xdr:twoCellAnchor>
  <xdr:twoCellAnchor>
    <xdr:from>
      <xdr:col>18</xdr:col>
      <xdr:colOff>433625</xdr:colOff>
      <xdr:row>8</xdr:row>
      <xdr:rowOff>160232</xdr:rowOff>
    </xdr:from>
    <xdr:to>
      <xdr:col>20</xdr:col>
      <xdr:colOff>114425</xdr:colOff>
      <xdr:row>11</xdr:row>
      <xdr:rowOff>47832</xdr:rowOff>
    </xdr:to>
    <xdr:sp macro="" textlink="">
      <xdr:nvSpPr>
        <xdr:cNvPr id="190" name="Rectangle 2">
          <a:extLst>
            <a:ext uri="{FF2B5EF4-FFF2-40B4-BE49-F238E27FC236}">
              <a16:creationId xmlns:a16="http://schemas.microsoft.com/office/drawing/2014/main" id="{735DC9F5-1CE5-483B-938C-04056DFED9F2}"/>
            </a:ext>
          </a:extLst>
        </xdr:cNvPr>
        <xdr:cNvSpPr/>
      </xdr:nvSpPr>
      <xdr:spPr>
        <a:xfrm>
          <a:off x="11406425" y="1650365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Concern Bedrijven</a:t>
          </a:r>
        </a:p>
      </xdr:txBody>
    </xdr:sp>
    <xdr:clientData/>
  </xdr:twoCellAnchor>
  <xdr:twoCellAnchor>
    <xdr:from>
      <xdr:col>15</xdr:col>
      <xdr:colOff>441530</xdr:colOff>
      <xdr:row>6</xdr:row>
      <xdr:rowOff>56931</xdr:rowOff>
    </xdr:from>
    <xdr:to>
      <xdr:col>17</xdr:col>
      <xdr:colOff>341757</xdr:colOff>
      <xdr:row>8</xdr:row>
      <xdr:rowOff>160232</xdr:rowOff>
    </xdr:to>
    <xdr:cxnSp macro="">
      <xdr:nvCxnSpPr>
        <xdr:cNvPr id="191" name="Elbow Connector 16">
          <a:extLst>
            <a:ext uri="{FF2B5EF4-FFF2-40B4-BE49-F238E27FC236}">
              <a16:creationId xmlns:a16="http://schemas.microsoft.com/office/drawing/2014/main" id="{BA72E278-3B80-4445-A3E1-33962871FEDA}"/>
            </a:ext>
          </a:extLst>
        </xdr:cNvPr>
        <xdr:cNvCxnSpPr>
          <a:stCxn id="4" idx="2"/>
          <a:endCxn id="189" idx="0"/>
        </xdr:cNvCxnSpPr>
      </xdr:nvCxnSpPr>
      <xdr:spPr>
        <a:xfrm rot="16200000" flipH="1">
          <a:off x="9907327" y="852734"/>
          <a:ext cx="475834" cy="11194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441531</xdr:colOff>
      <xdr:row>6</xdr:row>
      <xdr:rowOff>56931</xdr:rowOff>
    </xdr:from>
    <xdr:to>
      <xdr:col>19</xdr:col>
      <xdr:colOff>274025</xdr:colOff>
      <xdr:row>8</xdr:row>
      <xdr:rowOff>160232</xdr:rowOff>
    </xdr:to>
    <xdr:cxnSp macro="">
      <xdr:nvCxnSpPr>
        <xdr:cNvPr id="194" name="Elbow Connector 16">
          <a:extLst>
            <a:ext uri="{FF2B5EF4-FFF2-40B4-BE49-F238E27FC236}">
              <a16:creationId xmlns:a16="http://schemas.microsoft.com/office/drawing/2014/main" id="{2576B2F8-45A3-42DE-8FC7-1BBC605FA996}"/>
            </a:ext>
          </a:extLst>
        </xdr:cNvPr>
        <xdr:cNvCxnSpPr>
          <a:stCxn id="4" idx="2"/>
          <a:endCxn id="190" idx="0"/>
        </xdr:cNvCxnSpPr>
      </xdr:nvCxnSpPr>
      <xdr:spPr>
        <a:xfrm rot="16200000" flipH="1">
          <a:off x="10483061" y="277001"/>
          <a:ext cx="475834" cy="227089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443357</xdr:colOff>
      <xdr:row>11</xdr:row>
      <xdr:rowOff>47832</xdr:rowOff>
    </xdr:from>
    <xdr:to>
      <xdr:col>20</xdr:col>
      <xdr:colOff>521984</xdr:colOff>
      <xdr:row>13</xdr:row>
      <xdr:rowOff>145840</xdr:rowOff>
    </xdr:to>
    <xdr:cxnSp macro="">
      <xdr:nvCxnSpPr>
        <xdr:cNvPr id="198" name="Elbow Connector 16">
          <a:extLst>
            <a:ext uri="{FF2B5EF4-FFF2-40B4-BE49-F238E27FC236}">
              <a16:creationId xmlns:a16="http://schemas.microsoft.com/office/drawing/2014/main" id="{0C25C400-D472-45E3-B776-DE2FFA560E3B}"/>
            </a:ext>
          </a:extLst>
        </xdr:cNvPr>
        <xdr:cNvCxnSpPr>
          <a:stCxn id="5" idx="2"/>
          <a:endCxn id="182" idx="0"/>
        </xdr:cNvCxnSpPr>
      </xdr:nvCxnSpPr>
      <xdr:spPr>
        <a:xfrm rot="16200000" flipH="1">
          <a:off x="10915400" y="768722"/>
          <a:ext cx="470542" cy="31266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156652</xdr:colOff>
      <xdr:row>13</xdr:row>
      <xdr:rowOff>145840</xdr:rowOff>
    </xdr:from>
    <xdr:to>
      <xdr:col>23</xdr:col>
      <xdr:colOff>447052</xdr:colOff>
      <xdr:row>16</xdr:row>
      <xdr:rowOff>33440</xdr:rowOff>
    </xdr:to>
    <xdr:sp macro="" textlink="">
      <xdr:nvSpPr>
        <xdr:cNvPr id="201" name="Rectangle 2">
          <a:extLst>
            <a:ext uri="{FF2B5EF4-FFF2-40B4-BE49-F238E27FC236}">
              <a16:creationId xmlns:a16="http://schemas.microsoft.com/office/drawing/2014/main" id="{F76BA972-145E-416F-97BF-EA613826DA2F}"/>
            </a:ext>
          </a:extLst>
        </xdr:cNvPr>
        <xdr:cNvSpPr/>
      </xdr:nvSpPr>
      <xdr:spPr>
        <a:xfrm>
          <a:off x="13567852" y="2567307"/>
          <a:ext cx="900000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15</xdr:col>
      <xdr:colOff>443358</xdr:colOff>
      <xdr:row>11</xdr:row>
      <xdr:rowOff>47832</xdr:rowOff>
    </xdr:from>
    <xdr:to>
      <xdr:col>22</xdr:col>
      <xdr:colOff>606652</xdr:colOff>
      <xdr:row>13</xdr:row>
      <xdr:rowOff>145840</xdr:rowOff>
    </xdr:to>
    <xdr:cxnSp macro="">
      <xdr:nvCxnSpPr>
        <xdr:cNvPr id="202" name="Elbow Connector 16">
          <a:extLst>
            <a:ext uri="{FF2B5EF4-FFF2-40B4-BE49-F238E27FC236}">
              <a16:creationId xmlns:a16="http://schemas.microsoft.com/office/drawing/2014/main" id="{98306F56-3E24-4DD1-B30C-C47CE4C5640B}"/>
            </a:ext>
          </a:extLst>
        </xdr:cNvPr>
        <xdr:cNvCxnSpPr>
          <a:stCxn id="5" idx="2"/>
          <a:endCxn id="201" idx="0"/>
        </xdr:cNvCxnSpPr>
      </xdr:nvCxnSpPr>
      <xdr:spPr>
        <a:xfrm rot="16200000" flipH="1">
          <a:off x="11567334" y="116789"/>
          <a:ext cx="470542" cy="443049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309048</xdr:colOff>
      <xdr:row>23</xdr:row>
      <xdr:rowOff>164889</xdr:rowOff>
    </xdr:from>
    <xdr:to>
      <xdr:col>31</xdr:col>
      <xdr:colOff>599448</xdr:colOff>
      <xdr:row>26</xdr:row>
      <xdr:rowOff>52488</xdr:rowOff>
    </xdr:to>
    <xdr:sp macro="" textlink="">
      <xdr:nvSpPr>
        <xdr:cNvPr id="207" name="Rectangle 3">
          <a:extLst>
            <a:ext uri="{FF2B5EF4-FFF2-40B4-BE49-F238E27FC236}">
              <a16:creationId xmlns:a16="http://schemas.microsoft.com/office/drawing/2014/main" id="{98DDCF46-1D6A-4B06-BE20-E806BB3D42A4}"/>
            </a:ext>
          </a:extLst>
        </xdr:cNvPr>
        <xdr:cNvSpPr/>
      </xdr:nvSpPr>
      <xdr:spPr>
        <a:xfrm>
          <a:off x="18597048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Project A</a:t>
          </a:r>
        </a:p>
      </xdr:txBody>
    </xdr:sp>
    <xdr:clientData/>
  </xdr:twoCellAnchor>
  <xdr:twoCellAnchor>
    <xdr:from>
      <xdr:col>31</xdr:col>
      <xdr:colOff>607484</xdr:colOff>
      <xdr:row>28</xdr:row>
      <xdr:rowOff>114097</xdr:rowOff>
    </xdr:from>
    <xdr:to>
      <xdr:col>33</xdr:col>
      <xdr:colOff>288284</xdr:colOff>
      <xdr:row>31</xdr:row>
      <xdr:rowOff>3172</xdr:rowOff>
    </xdr:to>
    <xdr:sp macro="" textlink="">
      <xdr:nvSpPr>
        <xdr:cNvPr id="208" name="Rectangle 6">
          <a:extLst>
            <a:ext uri="{FF2B5EF4-FFF2-40B4-BE49-F238E27FC236}">
              <a16:creationId xmlns:a16="http://schemas.microsoft.com/office/drawing/2014/main" id="{8447184C-A392-4CB4-863E-CCDD8EF4822F}"/>
            </a:ext>
          </a:extLst>
        </xdr:cNvPr>
        <xdr:cNvSpPr/>
      </xdr:nvSpPr>
      <xdr:spPr>
        <a:xfrm>
          <a:off x="19505084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31</xdr:col>
      <xdr:colOff>607484</xdr:colOff>
      <xdr:row>31</xdr:row>
      <xdr:rowOff>108382</xdr:rowOff>
    </xdr:from>
    <xdr:to>
      <xdr:col>33</xdr:col>
      <xdr:colOff>288284</xdr:colOff>
      <xdr:row>33</xdr:row>
      <xdr:rowOff>183724</xdr:rowOff>
    </xdr:to>
    <xdr:sp macro="" textlink="">
      <xdr:nvSpPr>
        <xdr:cNvPr id="209" name="Rectangle 6">
          <a:extLst>
            <a:ext uri="{FF2B5EF4-FFF2-40B4-BE49-F238E27FC236}">
              <a16:creationId xmlns:a16="http://schemas.microsoft.com/office/drawing/2014/main" id="{5F10C0E2-CA0B-44C9-A941-934654C6829E}"/>
            </a:ext>
          </a:extLst>
        </xdr:cNvPr>
        <xdr:cNvSpPr/>
      </xdr:nvSpPr>
      <xdr:spPr>
        <a:xfrm>
          <a:off x="19505084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31</xdr:col>
      <xdr:colOff>607484</xdr:colOff>
      <xdr:row>34</xdr:row>
      <xdr:rowOff>102666</xdr:rowOff>
    </xdr:from>
    <xdr:to>
      <xdr:col>33</xdr:col>
      <xdr:colOff>288284</xdr:colOff>
      <xdr:row>36</xdr:row>
      <xdr:rowOff>178008</xdr:rowOff>
    </xdr:to>
    <xdr:sp macro="" textlink="">
      <xdr:nvSpPr>
        <xdr:cNvPr id="210" name="Rectangle 6">
          <a:extLst>
            <a:ext uri="{FF2B5EF4-FFF2-40B4-BE49-F238E27FC236}">
              <a16:creationId xmlns:a16="http://schemas.microsoft.com/office/drawing/2014/main" id="{D4FC7203-1679-443E-8523-D68E42F9BE03}"/>
            </a:ext>
          </a:extLst>
        </xdr:cNvPr>
        <xdr:cNvSpPr/>
      </xdr:nvSpPr>
      <xdr:spPr>
        <a:xfrm>
          <a:off x="19505084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</a:t>
          </a:r>
        </a:p>
      </xdr:txBody>
    </xdr:sp>
    <xdr:clientData/>
  </xdr:twoCellAnchor>
  <xdr:twoCellAnchor>
    <xdr:from>
      <xdr:col>31</xdr:col>
      <xdr:colOff>149449</xdr:colOff>
      <xdr:row>26</xdr:row>
      <xdr:rowOff>52487</xdr:rowOff>
    </xdr:from>
    <xdr:to>
      <xdr:col>31</xdr:col>
      <xdr:colOff>607485</xdr:colOff>
      <xdr:row>29</xdr:row>
      <xdr:rowOff>151767</xdr:rowOff>
    </xdr:to>
    <xdr:cxnSp macro="">
      <xdr:nvCxnSpPr>
        <xdr:cNvPr id="211" name="Elbow Connector 16">
          <a:extLst>
            <a:ext uri="{FF2B5EF4-FFF2-40B4-BE49-F238E27FC236}">
              <a16:creationId xmlns:a16="http://schemas.microsoft.com/office/drawing/2014/main" id="{E5D250D3-3A03-4AC8-98F6-1B4BE13BCDF2}"/>
            </a:ext>
          </a:extLst>
        </xdr:cNvPr>
        <xdr:cNvCxnSpPr>
          <a:stCxn id="207" idx="2"/>
          <a:endCxn id="208" idx="1"/>
        </xdr:cNvCxnSpPr>
      </xdr:nvCxnSpPr>
      <xdr:spPr>
        <a:xfrm rot="16200000" flipH="1">
          <a:off x="18574493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149448</xdr:colOff>
      <xdr:row>26</xdr:row>
      <xdr:rowOff>52488</xdr:rowOff>
    </xdr:from>
    <xdr:to>
      <xdr:col>31</xdr:col>
      <xdr:colOff>607484</xdr:colOff>
      <xdr:row>32</xdr:row>
      <xdr:rowOff>146053</xdr:rowOff>
    </xdr:to>
    <xdr:cxnSp macro="">
      <xdr:nvCxnSpPr>
        <xdr:cNvPr id="212" name="Elbow Connector 16">
          <a:extLst>
            <a:ext uri="{FF2B5EF4-FFF2-40B4-BE49-F238E27FC236}">
              <a16:creationId xmlns:a16="http://schemas.microsoft.com/office/drawing/2014/main" id="{E7F8D8C3-6CDD-452F-B690-45D2B4DFFC04}"/>
            </a:ext>
          </a:extLst>
        </xdr:cNvPr>
        <xdr:cNvCxnSpPr>
          <a:stCxn id="207" idx="2"/>
          <a:endCxn id="209" idx="1"/>
        </xdr:cNvCxnSpPr>
      </xdr:nvCxnSpPr>
      <xdr:spPr>
        <a:xfrm rot="16200000" flipH="1">
          <a:off x="18297950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149448</xdr:colOff>
      <xdr:row>26</xdr:row>
      <xdr:rowOff>52488</xdr:rowOff>
    </xdr:from>
    <xdr:to>
      <xdr:col>31</xdr:col>
      <xdr:colOff>607484</xdr:colOff>
      <xdr:row>35</xdr:row>
      <xdr:rowOff>140337</xdr:rowOff>
    </xdr:to>
    <xdr:cxnSp macro="">
      <xdr:nvCxnSpPr>
        <xdr:cNvPr id="213" name="Elbow Connector 16">
          <a:extLst>
            <a:ext uri="{FF2B5EF4-FFF2-40B4-BE49-F238E27FC236}">
              <a16:creationId xmlns:a16="http://schemas.microsoft.com/office/drawing/2014/main" id="{18A8924E-8365-4F35-B36E-0AFE1C9E56F0}"/>
            </a:ext>
          </a:extLst>
        </xdr:cNvPr>
        <xdr:cNvCxnSpPr>
          <a:stCxn id="207" idx="2"/>
          <a:endCxn id="210" idx="1"/>
        </xdr:cNvCxnSpPr>
      </xdr:nvCxnSpPr>
      <xdr:spPr>
        <a:xfrm rot="16200000" flipH="1">
          <a:off x="18021408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537647</xdr:colOff>
      <xdr:row>18</xdr:row>
      <xdr:rowOff>179069</xdr:rowOff>
    </xdr:from>
    <xdr:to>
      <xdr:col>33</xdr:col>
      <xdr:colOff>218447</xdr:colOff>
      <xdr:row>21</xdr:row>
      <xdr:rowOff>66670</xdr:rowOff>
    </xdr:to>
    <xdr:sp macro="" textlink="">
      <xdr:nvSpPr>
        <xdr:cNvPr id="214" name="Rectangle 2">
          <a:extLst>
            <a:ext uri="{FF2B5EF4-FFF2-40B4-BE49-F238E27FC236}">
              <a16:creationId xmlns:a16="http://schemas.microsoft.com/office/drawing/2014/main" id="{D70F4786-FF8F-4594-9EB8-DCE26BFECB45}"/>
            </a:ext>
          </a:extLst>
        </xdr:cNvPr>
        <xdr:cNvSpPr/>
      </xdr:nvSpPr>
      <xdr:spPr>
        <a:xfrm>
          <a:off x="19172780" y="3540336"/>
          <a:ext cx="883067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Overig</a:t>
          </a:r>
        </a:p>
      </xdr:txBody>
    </xdr:sp>
    <xdr:clientData/>
  </xdr:twoCellAnchor>
  <xdr:twoCellAnchor>
    <xdr:from>
      <xdr:col>31</xdr:col>
      <xdr:colOff>153682</xdr:colOff>
      <xdr:row>21</xdr:row>
      <xdr:rowOff>66671</xdr:rowOff>
    </xdr:from>
    <xdr:to>
      <xdr:col>32</xdr:col>
      <xdr:colOff>378047</xdr:colOff>
      <xdr:row>23</xdr:row>
      <xdr:rowOff>164890</xdr:rowOff>
    </xdr:to>
    <xdr:cxnSp macro="">
      <xdr:nvCxnSpPr>
        <xdr:cNvPr id="215" name="Elbow Connector 16">
          <a:extLst>
            <a:ext uri="{FF2B5EF4-FFF2-40B4-BE49-F238E27FC236}">
              <a16:creationId xmlns:a16="http://schemas.microsoft.com/office/drawing/2014/main" id="{751AA2D6-02A0-4BA5-BBB2-AC9EC0099366}"/>
            </a:ext>
          </a:extLst>
        </xdr:cNvPr>
        <xdr:cNvCxnSpPr>
          <a:stCxn id="214" idx="2"/>
          <a:endCxn id="207" idx="0"/>
        </xdr:cNvCxnSpPr>
      </xdr:nvCxnSpPr>
      <xdr:spPr>
        <a:xfrm rot="5400000">
          <a:off x="18966189" y="3809364"/>
          <a:ext cx="470752" cy="82549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378884</xdr:colOff>
      <xdr:row>28</xdr:row>
      <xdr:rowOff>114097</xdr:rowOff>
    </xdr:from>
    <xdr:to>
      <xdr:col>36</xdr:col>
      <xdr:colOff>59684</xdr:colOff>
      <xdr:row>31</xdr:row>
      <xdr:rowOff>3172</xdr:rowOff>
    </xdr:to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586F61CE-D75E-4B99-81B6-DE0A48514F0D}"/>
            </a:ext>
          </a:extLst>
        </xdr:cNvPr>
        <xdr:cNvSpPr/>
      </xdr:nvSpPr>
      <xdr:spPr>
        <a:xfrm>
          <a:off x="21105284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34</xdr:col>
      <xdr:colOff>378884</xdr:colOff>
      <xdr:row>31</xdr:row>
      <xdr:rowOff>108382</xdr:rowOff>
    </xdr:from>
    <xdr:to>
      <xdr:col>36</xdr:col>
      <xdr:colOff>59684</xdr:colOff>
      <xdr:row>33</xdr:row>
      <xdr:rowOff>183724</xdr:rowOff>
    </xdr:to>
    <xdr:sp macro="" textlink="">
      <xdr:nvSpPr>
        <xdr:cNvPr id="217" name="Rectangle 6">
          <a:extLst>
            <a:ext uri="{FF2B5EF4-FFF2-40B4-BE49-F238E27FC236}">
              <a16:creationId xmlns:a16="http://schemas.microsoft.com/office/drawing/2014/main" id="{D4ADF44F-7136-4492-99DE-FEAE8727FF4E}"/>
            </a:ext>
          </a:extLst>
        </xdr:cNvPr>
        <xdr:cNvSpPr/>
      </xdr:nvSpPr>
      <xdr:spPr>
        <a:xfrm>
          <a:off x="21105284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34</xdr:col>
      <xdr:colOff>378884</xdr:colOff>
      <xdr:row>34</xdr:row>
      <xdr:rowOff>102666</xdr:rowOff>
    </xdr:from>
    <xdr:to>
      <xdr:col>36</xdr:col>
      <xdr:colOff>59684</xdr:colOff>
      <xdr:row>36</xdr:row>
      <xdr:rowOff>178008</xdr:rowOff>
    </xdr:to>
    <xdr:sp macro="" textlink="">
      <xdr:nvSpPr>
        <xdr:cNvPr id="218" name="Rectangle 6">
          <a:extLst>
            <a:ext uri="{FF2B5EF4-FFF2-40B4-BE49-F238E27FC236}">
              <a16:creationId xmlns:a16="http://schemas.microsoft.com/office/drawing/2014/main" id="{167AAC7E-094F-4CE1-B3AE-71462E979723}"/>
            </a:ext>
          </a:extLst>
        </xdr:cNvPr>
        <xdr:cNvSpPr/>
      </xdr:nvSpPr>
      <xdr:spPr>
        <a:xfrm>
          <a:off x="21105284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33</xdr:col>
      <xdr:colOff>530449</xdr:colOff>
      <xdr:row>26</xdr:row>
      <xdr:rowOff>52487</xdr:rowOff>
    </xdr:from>
    <xdr:to>
      <xdr:col>34</xdr:col>
      <xdr:colOff>378885</xdr:colOff>
      <xdr:row>29</xdr:row>
      <xdr:rowOff>151767</xdr:rowOff>
    </xdr:to>
    <xdr:cxnSp macro="">
      <xdr:nvCxnSpPr>
        <xdr:cNvPr id="219" name="Elbow Connector 16">
          <a:extLst>
            <a:ext uri="{FF2B5EF4-FFF2-40B4-BE49-F238E27FC236}">
              <a16:creationId xmlns:a16="http://schemas.microsoft.com/office/drawing/2014/main" id="{896F8E6A-1A87-4876-AFD6-FBF98163E39F}"/>
            </a:ext>
          </a:extLst>
        </xdr:cNvPr>
        <xdr:cNvCxnSpPr>
          <a:stCxn id="222" idx="2"/>
          <a:endCxn id="216" idx="1"/>
        </xdr:cNvCxnSpPr>
      </xdr:nvCxnSpPr>
      <xdr:spPr>
        <a:xfrm rot="16200000" flipH="1">
          <a:off x="20174693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530448</xdr:colOff>
      <xdr:row>26</xdr:row>
      <xdr:rowOff>52488</xdr:rowOff>
    </xdr:from>
    <xdr:to>
      <xdr:col>34</xdr:col>
      <xdr:colOff>378884</xdr:colOff>
      <xdr:row>32</xdr:row>
      <xdr:rowOff>146053</xdr:rowOff>
    </xdr:to>
    <xdr:cxnSp macro="">
      <xdr:nvCxnSpPr>
        <xdr:cNvPr id="220" name="Elbow Connector 16">
          <a:extLst>
            <a:ext uri="{FF2B5EF4-FFF2-40B4-BE49-F238E27FC236}">
              <a16:creationId xmlns:a16="http://schemas.microsoft.com/office/drawing/2014/main" id="{684AB04C-F93C-4464-B1A2-F97EE369AEE9}"/>
            </a:ext>
          </a:extLst>
        </xdr:cNvPr>
        <xdr:cNvCxnSpPr>
          <a:stCxn id="222" idx="2"/>
          <a:endCxn id="217" idx="1"/>
        </xdr:cNvCxnSpPr>
      </xdr:nvCxnSpPr>
      <xdr:spPr>
        <a:xfrm rot="16200000" flipH="1">
          <a:off x="19898150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530448</xdr:colOff>
      <xdr:row>26</xdr:row>
      <xdr:rowOff>52488</xdr:rowOff>
    </xdr:from>
    <xdr:to>
      <xdr:col>34</xdr:col>
      <xdr:colOff>378884</xdr:colOff>
      <xdr:row>35</xdr:row>
      <xdr:rowOff>140337</xdr:rowOff>
    </xdr:to>
    <xdr:cxnSp macro="">
      <xdr:nvCxnSpPr>
        <xdr:cNvPr id="221" name="Elbow Connector 16">
          <a:extLst>
            <a:ext uri="{FF2B5EF4-FFF2-40B4-BE49-F238E27FC236}">
              <a16:creationId xmlns:a16="http://schemas.microsoft.com/office/drawing/2014/main" id="{C08135DC-F9FB-4275-9C8C-6AA0B154698F}"/>
            </a:ext>
          </a:extLst>
        </xdr:cNvPr>
        <xdr:cNvCxnSpPr>
          <a:stCxn id="222" idx="2"/>
          <a:endCxn id="218" idx="1"/>
        </xdr:cNvCxnSpPr>
      </xdr:nvCxnSpPr>
      <xdr:spPr>
        <a:xfrm rot="16200000" flipH="1">
          <a:off x="19621608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80448</xdr:colOff>
      <xdr:row>23</xdr:row>
      <xdr:rowOff>164889</xdr:rowOff>
    </xdr:from>
    <xdr:to>
      <xdr:col>34</xdr:col>
      <xdr:colOff>370848</xdr:colOff>
      <xdr:row>26</xdr:row>
      <xdr:rowOff>52488</xdr:rowOff>
    </xdr:to>
    <xdr:sp macro="" textlink="">
      <xdr:nvSpPr>
        <xdr:cNvPr id="222" name="Rectangle 3">
          <a:extLst>
            <a:ext uri="{FF2B5EF4-FFF2-40B4-BE49-F238E27FC236}">
              <a16:creationId xmlns:a16="http://schemas.microsoft.com/office/drawing/2014/main" id="{039498F0-4EF9-47B5-AF91-1C2AA4C35376}"/>
            </a:ext>
          </a:extLst>
        </xdr:cNvPr>
        <xdr:cNvSpPr/>
      </xdr:nvSpPr>
      <xdr:spPr>
        <a:xfrm>
          <a:off x="20197248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Project B</a:t>
          </a:r>
        </a:p>
      </xdr:txBody>
    </xdr:sp>
    <xdr:clientData/>
  </xdr:twoCellAnchor>
  <xdr:twoCellAnchor>
    <xdr:from>
      <xdr:col>36</xdr:col>
      <xdr:colOff>148182</xdr:colOff>
      <xdr:row>23</xdr:row>
      <xdr:rowOff>164889</xdr:rowOff>
    </xdr:from>
    <xdr:to>
      <xdr:col>37</xdr:col>
      <xdr:colOff>438582</xdr:colOff>
      <xdr:row>26</xdr:row>
      <xdr:rowOff>52488</xdr:rowOff>
    </xdr:to>
    <xdr:sp macro="" textlink="">
      <xdr:nvSpPr>
        <xdr:cNvPr id="223" name="Rectangle 3">
          <a:extLst>
            <a:ext uri="{FF2B5EF4-FFF2-40B4-BE49-F238E27FC236}">
              <a16:creationId xmlns:a16="http://schemas.microsoft.com/office/drawing/2014/main" id="{0A772D4E-1E1C-4FD3-A430-CFB312A486AD}"/>
            </a:ext>
          </a:extLst>
        </xdr:cNvPr>
        <xdr:cNvSpPr/>
      </xdr:nvSpPr>
      <xdr:spPr>
        <a:xfrm>
          <a:off x="22093782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Beleidsmiddelen</a:t>
          </a:r>
        </a:p>
      </xdr:txBody>
    </xdr:sp>
    <xdr:clientData/>
  </xdr:twoCellAnchor>
  <xdr:twoCellAnchor>
    <xdr:from>
      <xdr:col>37</xdr:col>
      <xdr:colOff>446618</xdr:colOff>
      <xdr:row>28</xdr:row>
      <xdr:rowOff>114097</xdr:rowOff>
    </xdr:from>
    <xdr:to>
      <xdr:col>39</xdr:col>
      <xdr:colOff>127418</xdr:colOff>
      <xdr:row>31</xdr:row>
      <xdr:rowOff>3172</xdr:rowOff>
    </xdr:to>
    <xdr:sp macro="" textlink="">
      <xdr:nvSpPr>
        <xdr:cNvPr id="224" name="Rectangle 6">
          <a:extLst>
            <a:ext uri="{FF2B5EF4-FFF2-40B4-BE49-F238E27FC236}">
              <a16:creationId xmlns:a16="http://schemas.microsoft.com/office/drawing/2014/main" id="{735BEF10-3094-48B2-A2C0-375327FF4111}"/>
            </a:ext>
          </a:extLst>
        </xdr:cNvPr>
        <xdr:cNvSpPr/>
      </xdr:nvSpPr>
      <xdr:spPr>
        <a:xfrm>
          <a:off x="23001818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37</xdr:col>
      <xdr:colOff>446618</xdr:colOff>
      <xdr:row>31</xdr:row>
      <xdr:rowOff>108382</xdr:rowOff>
    </xdr:from>
    <xdr:to>
      <xdr:col>39</xdr:col>
      <xdr:colOff>127418</xdr:colOff>
      <xdr:row>33</xdr:row>
      <xdr:rowOff>183724</xdr:rowOff>
    </xdr:to>
    <xdr:sp macro="" textlink="">
      <xdr:nvSpPr>
        <xdr:cNvPr id="225" name="Rectangle 6">
          <a:extLst>
            <a:ext uri="{FF2B5EF4-FFF2-40B4-BE49-F238E27FC236}">
              <a16:creationId xmlns:a16="http://schemas.microsoft.com/office/drawing/2014/main" id="{EB1FCDC2-FA2E-4D4C-869F-67AC9E4DDF8E}"/>
            </a:ext>
          </a:extLst>
        </xdr:cNvPr>
        <xdr:cNvSpPr/>
      </xdr:nvSpPr>
      <xdr:spPr>
        <a:xfrm>
          <a:off x="23001818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37</xdr:col>
      <xdr:colOff>446618</xdr:colOff>
      <xdr:row>34</xdr:row>
      <xdr:rowOff>102666</xdr:rowOff>
    </xdr:from>
    <xdr:to>
      <xdr:col>39</xdr:col>
      <xdr:colOff>127418</xdr:colOff>
      <xdr:row>36</xdr:row>
      <xdr:rowOff>178008</xdr:rowOff>
    </xdr:to>
    <xdr:sp macro="" textlink="">
      <xdr:nvSpPr>
        <xdr:cNvPr id="226" name="Rectangle 6">
          <a:extLst>
            <a:ext uri="{FF2B5EF4-FFF2-40B4-BE49-F238E27FC236}">
              <a16:creationId xmlns:a16="http://schemas.microsoft.com/office/drawing/2014/main" id="{79A983BF-62A5-48E9-B422-4F5E4B787C1D}"/>
            </a:ext>
          </a:extLst>
        </xdr:cNvPr>
        <xdr:cNvSpPr/>
      </xdr:nvSpPr>
      <xdr:spPr>
        <a:xfrm>
          <a:off x="23001818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</a:t>
          </a:r>
        </a:p>
      </xdr:txBody>
    </xdr:sp>
    <xdr:clientData/>
  </xdr:twoCellAnchor>
  <xdr:twoCellAnchor>
    <xdr:from>
      <xdr:col>36</xdr:col>
      <xdr:colOff>598183</xdr:colOff>
      <xdr:row>26</xdr:row>
      <xdr:rowOff>52487</xdr:rowOff>
    </xdr:from>
    <xdr:to>
      <xdr:col>37</xdr:col>
      <xdr:colOff>446619</xdr:colOff>
      <xdr:row>29</xdr:row>
      <xdr:rowOff>151767</xdr:rowOff>
    </xdr:to>
    <xdr:cxnSp macro="">
      <xdr:nvCxnSpPr>
        <xdr:cNvPr id="227" name="Elbow Connector 16">
          <a:extLst>
            <a:ext uri="{FF2B5EF4-FFF2-40B4-BE49-F238E27FC236}">
              <a16:creationId xmlns:a16="http://schemas.microsoft.com/office/drawing/2014/main" id="{439EE89C-6094-4B42-955E-BA3A0DFC73B4}"/>
            </a:ext>
          </a:extLst>
        </xdr:cNvPr>
        <xdr:cNvCxnSpPr>
          <a:stCxn id="223" idx="2"/>
          <a:endCxn id="224" idx="1"/>
        </xdr:cNvCxnSpPr>
      </xdr:nvCxnSpPr>
      <xdr:spPr>
        <a:xfrm rot="16200000" flipH="1">
          <a:off x="22071227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598182</xdr:colOff>
      <xdr:row>26</xdr:row>
      <xdr:rowOff>52488</xdr:rowOff>
    </xdr:from>
    <xdr:to>
      <xdr:col>37</xdr:col>
      <xdr:colOff>446618</xdr:colOff>
      <xdr:row>32</xdr:row>
      <xdr:rowOff>146053</xdr:rowOff>
    </xdr:to>
    <xdr:cxnSp macro="">
      <xdr:nvCxnSpPr>
        <xdr:cNvPr id="228" name="Elbow Connector 16">
          <a:extLst>
            <a:ext uri="{FF2B5EF4-FFF2-40B4-BE49-F238E27FC236}">
              <a16:creationId xmlns:a16="http://schemas.microsoft.com/office/drawing/2014/main" id="{B514C57E-10DF-40BE-A872-943A2DA6E83F}"/>
            </a:ext>
          </a:extLst>
        </xdr:cNvPr>
        <xdr:cNvCxnSpPr>
          <a:stCxn id="223" idx="2"/>
          <a:endCxn id="225" idx="1"/>
        </xdr:cNvCxnSpPr>
      </xdr:nvCxnSpPr>
      <xdr:spPr>
        <a:xfrm rot="16200000" flipH="1">
          <a:off x="21794684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598182</xdr:colOff>
      <xdr:row>26</xdr:row>
      <xdr:rowOff>52488</xdr:rowOff>
    </xdr:from>
    <xdr:to>
      <xdr:col>37</xdr:col>
      <xdr:colOff>446618</xdr:colOff>
      <xdr:row>35</xdr:row>
      <xdr:rowOff>140337</xdr:rowOff>
    </xdr:to>
    <xdr:cxnSp macro="">
      <xdr:nvCxnSpPr>
        <xdr:cNvPr id="229" name="Elbow Connector 16">
          <a:extLst>
            <a:ext uri="{FF2B5EF4-FFF2-40B4-BE49-F238E27FC236}">
              <a16:creationId xmlns:a16="http://schemas.microsoft.com/office/drawing/2014/main" id="{E4B71855-A3AA-473A-A2E2-4E8263DA639A}"/>
            </a:ext>
          </a:extLst>
        </xdr:cNvPr>
        <xdr:cNvCxnSpPr>
          <a:stCxn id="223" idx="2"/>
          <a:endCxn id="226" idx="1"/>
        </xdr:cNvCxnSpPr>
      </xdr:nvCxnSpPr>
      <xdr:spPr>
        <a:xfrm rot="16200000" flipH="1">
          <a:off x="21518142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376781</xdr:colOff>
      <xdr:row>18</xdr:row>
      <xdr:rowOff>179069</xdr:rowOff>
    </xdr:from>
    <xdr:to>
      <xdr:col>39</xdr:col>
      <xdr:colOff>57581</xdr:colOff>
      <xdr:row>21</xdr:row>
      <xdr:rowOff>66670</xdr:rowOff>
    </xdr:to>
    <xdr:sp macro="" textlink="">
      <xdr:nvSpPr>
        <xdr:cNvPr id="230" name="Rectangle 2">
          <a:extLst>
            <a:ext uri="{FF2B5EF4-FFF2-40B4-BE49-F238E27FC236}">
              <a16:creationId xmlns:a16="http://schemas.microsoft.com/office/drawing/2014/main" id="{8E7625CA-6081-4504-973C-65FAA961DC35}"/>
            </a:ext>
          </a:extLst>
        </xdr:cNvPr>
        <xdr:cNvSpPr/>
      </xdr:nvSpPr>
      <xdr:spPr>
        <a:xfrm>
          <a:off x="22618714" y="3540336"/>
          <a:ext cx="883067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Exploitatie</a:t>
          </a:r>
        </a:p>
      </xdr:txBody>
    </xdr:sp>
    <xdr:clientData/>
  </xdr:twoCellAnchor>
  <xdr:twoCellAnchor>
    <xdr:from>
      <xdr:col>36</xdr:col>
      <xdr:colOff>593949</xdr:colOff>
      <xdr:row>21</xdr:row>
      <xdr:rowOff>66671</xdr:rowOff>
    </xdr:from>
    <xdr:to>
      <xdr:col>38</xdr:col>
      <xdr:colOff>217181</xdr:colOff>
      <xdr:row>23</xdr:row>
      <xdr:rowOff>164890</xdr:rowOff>
    </xdr:to>
    <xdr:cxnSp macro="">
      <xdr:nvCxnSpPr>
        <xdr:cNvPr id="231" name="Elbow Connector 16">
          <a:extLst>
            <a:ext uri="{FF2B5EF4-FFF2-40B4-BE49-F238E27FC236}">
              <a16:creationId xmlns:a16="http://schemas.microsoft.com/office/drawing/2014/main" id="{CF4A82A9-4FBC-4A86-8A0B-F4A724844066}"/>
            </a:ext>
          </a:extLst>
        </xdr:cNvPr>
        <xdr:cNvCxnSpPr>
          <a:stCxn id="230" idx="2"/>
          <a:endCxn id="223" idx="0"/>
        </xdr:cNvCxnSpPr>
      </xdr:nvCxnSpPr>
      <xdr:spPr>
        <a:xfrm rot="5400000">
          <a:off x="22412123" y="3809364"/>
          <a:ext cx="470752" cy="82549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218018</xdr:colOff>
      <xdr:row>28</xdr:row>
      <xdr:rowOff>114097</xdr:rowOff>
    </xdr:from>
    <xdr:to>
      <xdr:col>41</xdr:col>
      <xdr:colOff>508418</xdr:colOff>
      <xdr:row>31</xdr:row>
      <xdr:rowOff>3172</xdr:rowOff>
    </xdr:to>
    <xdr:sp macro="" textlink="">
      <xdr:nvSpPr>
        <xdr:cNvPr id="232" name="Rectangle 6">
          <a:extLst>
            <a:ext uri="{FF2B5EF4-FFF2-40B4-BE49-F238E27FC236}">
              <a16:creationId xmlns:a16="http://schemas.microsoft.com/office/drawing/2014/main" id="{97D2E55D-1568-430C-AA68-CADCE7A82395}"/>
            </a:ext>
          </a:extLst>
        </xdr:cNvPr>
        <xdr:cNvSpPr/>
      </xdr:nvSpPr>
      <xdr:spPr>
        <a:xfrm>
          <a:off x="24602018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40</xdr:col>
      <xdr:colOff>218018</xdr:colOff>
      <xdr:row>31</xdr:row>
      <xdr:rowOff>108382</xdr:rowOff>
    </xdr:from>
    <xdr:to>
      <xdr:col>41</xdr:col>
      <xdr:colOff>508418</xdr:colOff>
      <xdr:row>33</xdr:row>
      <xdr:rowOff>183724</xdr:rowOff>
    </xdr:to>
    <xdr:sp macro="" textlink="">
      <xdr:nvSpPr>
        <xdr:cNvPr id="233" name="Rectangle 6">
          <a:extLst>
            <a:ext uri="{FF2B5EF4-FFF2-40B4-BE49-F238E27FC236}">
              <a16:creationId xmlns:a16="http://schemas.microsoft.com/office/drawing/2014/main" id="{24AAEE0D-6FE5-4BD8-BD96-252E963693DA}"/>
            </a:ext>
          </a:extLst>
        </xdr:cNvPr>
        <xdr:cNvSpPr/>
      </xdr:nvSpPr>
      <xdr:spPr>
        <a:xfrm>
          <a:off x="24602018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40</xdr:col>
      <xdr:colOff>218018</xdr:colOff>
      <xdr:row>34</xdr:row>
      <xdr:rowOff>102666</xdr:rowOff>
    </xdr:from>
    <xdr:to>
      <xdr:col>41</xdr:col>
      <xdr:colOff>508418</xdr:colOff>
      <xdr:row>36</xdr:row>
      <xdr:rowOff>178008</xdr:rowOff>
    </xdr:to>
    <xdr:sp macro="" textlink="">
      <xdr:nvSpPr>
        <xdr:cNvPr id="234" name="Rectangle 6">
          <a:extLst>
            <a:ext uri="{FF2B5EF4-FFF2-40B4-BE49-F238E27FC236}">
              <a16:creationId xmlns:a16="http://schemas.microsoft.com/office/drawing/2014/main" id="{5068072B-502F-4408-9757-54C6632B145C}"/>
            </a:ext>
          </a:extLst>
        </xdr:cNvPr>
        <xdr:cNvSpPr/>
      </xdr:nvSpPr>
      <xdr:spPr>
        <a:xfrm>
          <a:off x="24602018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39</xdr:col>
      <xdr:colOff>369583</xdr:colOff>
      <xdr:row>26</xdr:row>
      <xdr:rowOff>52487</xdr:rowOff>
    </xdr:from>
    <xdr:to>
      <xdr:col>40</xdr:col>
      <xdr:colOff>218019</xdr:colOff>
      <xdr:row>29</xdr:row>
      <xdr:rowOff>151767</xdr:rowOff>
    </xdr:to>
    <xdr:cxnSp macro="">
      <xdr:nvCxnSpPr>
        <xdr:cNvPr id="235" name="Elbow Connector 16">
          <a:extLst>
            <a:ext uri="{FF2B5EF4-FFF2-40B4-BE49-F238E27FC236}">
              <a16:creationId xmlns:a16="http://schemas.microsoft.com/office/drawing/2014/main" id="{B4388CC3-BAFE-426F-B941-D05826A4A16E}"/>
            </a:ext>
          </a:extLst>
        </xdr:cNvPr>
        <xdr:cNvCxnSpPr>
          <a:stCxn id="238" idx="2"/>
          <a:endCxn id="232" idx="1"/>
        </xdr:cNvCxnSpPr>
      </xdr:nvCxnSpPr>
      <xdr:spPr>
        <a:xfrm rot="16200000" flipH="1">
          <a:off x="23671427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369582</xdr:colOff>
      <xdr:row>26</xdr:row>
      <xdr:rowOff>52488</xdr:rowOff>
    </xdr:from>
    <xdr:to>
      <xdr:col>40</xdr:col>
      <xdr:colOff>218018</xdr:colOff>
      <xdr:row>32</xdr:row>
      <xdr:rowOff>146053</xdr:rowOff>
    </xdr:to>
    <xdr:cxnSp macro="">
      <xdr:nvCxnSpPr>
        <xdr:cNvPr id="236" name="Elbow Connector 16">
          <a:extLst>
            <a:ext uri="{FF2B5EF4-FFF2-40B4-BE49-F238E27FC236}">
              <a16:creationId xmlns:a16="http://schemas.microsoft.com/office/drawing/2014/main" id="{FC9A5CDE-71EC-4471-B141-29CA44B68495}"/>
            </a:ext>
          </a:extLst>
        </xdr:cNvPr>
        <xdr:cNvCxnSpPr>
          <a:stCxn id="238" idx="2"/>
          <a:endCxn id="233" idx="1"/>
        </xdr:cNvCxnSpPr>
      </xdr:nvCxnSpPr>
      <xdr:spPr>
        <a:xfrm rot="16200000" flipH="1">
          <a:off x="23394884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369582</xdr:colOff>
      <xdr:row>26</xdr:row>
      <xdr:rowOff>52488</xdr:rowOff>
    </xdr:from>
    <xdr:to>
      <xdr:col>40</xdr:col>
      <xdr:colOff>218018</xdr:colOff>
      <xdr:row>35</xdr:row>
      <xdr:rowOff>140337</xdr:rowOff>
    </xdr:to>
    <xdr:cxnSp macro="">
      <xdr:nvCxnSpPr>
        <xdr:cNvPr id="237" name="Elbow Connector 16">
          <a:extLst>
            <a:ext uri="{FF2B5EF4-FFF2-40B4-BE49-F238E27FC236}">
              <a16:creationId xmlns:a16="http://schemas.microsoft.com/office/drawing/2014/main" id="{C6F0D3D1-83BE-41DB-AF76-20483C36861C}"/>
            </a:ext>
          </a:extLst>
        </xdr:cNvPr>
        <xdr:cNvCxnSpPr>
          <a:stCxn id="238" idx="2"/>
          <a:endCxn id="234" idx="1"/>
        </xdr:cNvCxnSpPr>
      </xdr:nvCxnSpPr>
      <xdr:spPr>
        <a:xfrm rot="16200000" flipH="1">
          <a:off x="23118342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529182</xdr:colOff>
      <xdr:row>23</xdr:row>
      <xdr:rowOff>164889</xdr:rowOff>
    </xdr:from>
    <xdr:to>
      <xdr:col>40</xdr:col>
      <xdr:colOff>209982</xdr:colOff>
      <xdr:row>26</xdr:row>
      <xdr:rowOff>52488</xdr:rowOff>
    </xdr:to>
    <xdr:sp macro="" textlink="">
      <xdr:nvSpPr>
        <xdr:cNvPr id="238" name="Rectangle 3">
          <a:extLst>
            <a:ext uri="{FF2B5EF4-FFF2-40B4-BE49-F238E27FC236}">
              <a16:creationId xmlns:a16="http://schemas.microsoft.com/office/drawing/2014/main" id="{1870B233-A539-4559-B911-834D0B95AB44}"/>
            </a:ext>
          </a:extLst>
        </xdr:cNvPr>
        <xdr:cNvSpPr/>
      </xdr:nvSpPr>
      <xdr:spPr>
        <a:xfrm>
          <a:off x="23693982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41</xdr:col>
      <xdr:colOff>605382</xdr:colOff>
      <xdr:row>23</xdr:row>
      <xdr:rowOff>164889</xdr:rowOff>
    </xdr:from>
    <xdr:to>
      <xdr:col>43</xdr:col>
      <xdr:colOff>286182</xdr:colOff>
      <xdr:row>26</xdr:row>
      <xdr:rowOff>52488</xdr:rowOff>
    </xdr:to>
    <xdr:sp macro="" textlink="">
      <xdr:nvSpPr>
        <xdr:cNvPr id="239" name="Rectangle 3">
          <a:extLst>
            <a:ext uri="{FF2B5EF4-FFF2-40B4-BE49-F238E27FC236}">
              <a16:creationId xmlns:a16="http://schemas.microsoft.com/office/drawing/2014/main" id="{F19FEB00-103E-4C22-A807-9BE1DF84D1BD}"/>
            </a:ext>
          </a:extLst>
        </xdr:cNvPr>
        <xdr:cNvSpPr/>
      </xdr:nvSpPr>
      <xdr:spPr>
        <a:xfrm>
          <a:off x="25598982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Investeringen</a:t>
          </a:r>
        </a:p>
      </xdr:txBody>
    </xdr:sp>
    <xdr:clientData/>
  </xdr:twoCellAnchor>
  <xdr:twoCellAnchor>
    <xdr:from>
      <xdr:col>43</xdr:col>
      <xdr:colOff>294218</xdr:colOff>
      <xdr:row>28</xdr:row>
      <xdr:rowOff>114097</xdr:rowOff>
    </xdr:from>
    <xdr:to>
      <xdr:col>44</xdr:col>
      <xdr:colOff>584618</xdr:colOff>
      <xdr:row>31</xdr:row>
      <xdr:rowOff>3172</xdr:rowOff>
    </xdr:to>
    <xdr:sp macro="" textlink="">
      <xdr:nvSpPr>
        <xdr:cNvPr id="240" name="Rectangle 6">
          <a:extLst>
            <a:ext uri="{FF2B5EF4-FFF2-40B4-BE49-F238E27FC236}">
              <a16:creationId xmlns:a16="http://schemas.microsoft.com/office/drawing/2014/main" id="{3FE649E1-C266-4961-B6FC-16D795894EE0}"/>
            </a:ext>
          </a:extLst>
        </xdr:cNvPr>
        <xdr:cNvSpPr/>
      </xdr:nvSpPr>
      <xdr:spPr>
        <a:xfrm>
          <a:off x="26507018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43</xdr:col>
      <xdr:colOff>294218</xdr:colOff>
      <xdr:row>31</xdr:row>
      <xdr:rowOff>108382</xdr:rowOff>
    </xdr:from>
    <xdr:to>
      <xdr:col>44</xdr:col>
      <xdr:colOff>584618</xdr:colOff>
      <xdr:row>33</xdr:row>
      <xdr:rowOff>183724</xdr:rowOff>
    </xdr:to>
    <xdr:sp macro="" textlink="">
      <xdr:nvSpPr>
        <xdr:cNvPr id="241" name="Rectangle 6">
          <a:extLst>
            <a:ext uri="{FF2B5EF4-FFF2-40B4-BE49-F238E27FC236}">
              <a16:creationId xmlns:a16="http://schemas.microsoft.com/office/drawing/2014/main" id="{70D8E748-82C6-4711-B7CC-F3749F94CFB5}"/>
            </a:ext>
          </a:extLst>
        </xdr:cNvPr>
        <xdr:cNvSpPr/>
      </xdr:nvSpPr>
      <xdr:spPr>
        <a:xfrm>
          <a:off x="26507018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43</xdr:col>
      <xdr:colOff>294218</xdr:colOff>
      <xdr:row>34</xdr:row>
      <xdr:rowOff>102666</xdr:rowOff>
    </xdr:from>
    <xdr:to>
      <xdr:col>44</xdr:col>
      <xdr:colOff>584618</xdr:colOff>
      <xdr:row>36</xdr:row>
      <xdr:rowOff>178008</xdr:rowOff>
    </xdr:to>
    <xdr:sp macro="" textlink="">
      <xdr:nvSpPr>
        <xdr:cNvPr id="242" name="Rectangle 6">
          <a:extLst>
            <a:ext uri="{FF2B5EF4-FFF2-40B4-BE49-F238E27FC236}">
              <a16:creationId xmlns:a16="http://schemas.microsoft.com/office/drawing/2014/main" id="{BE89A340-149B-4EC4-9850-F71533AE8FB3}"/>
            </a:ext>
          </a:extLst>
        </xdr:cNvPr>
        <xdr:cNvSpPr/>
      </xdr:nvSpPr>
      <xdr:spPr>
        <a:xfrm>
          <a:off x="26507018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42</xdr:col>
      <xdr:colOff>445783</xdr:colOff>
      <xdr:row>26</xdr:row>
      <xdr:rowOff>52487</xdr:rowOff>
    </xdr:from>
    <xdr:to>
      <xdr:col>43</xdr:col>
      <xdr:colOff>294219</xdr:colOff>
      <xdr:row>29</xdr:row>
      <xdr:rowOff>151767</xdr:rowOff>
    </xdr:to>
    <xdr:cxnSp macro="">
      <xdr:nvCxnSpPr>
        <xdr:cNvPr id="243" name="Elbow Connector 16">
          <a:extLst>
            <a:ext uri="{FF2B5EF4-FFF2-40B4-BE49-F238E27FC236}">
              <a16:creationId xmlns:a16="http://schemas.microsoft.com/office/drawing/2014/main" id="{D32F7F64-29F7-44AA-864D-FD5FB1AB9892}"/>
            </a:ext>
          </a:extLst>
        </xdr:cNvPr>
        <xdr:cNvCxnSpPr>
          <a:stCxn id="239" idx="2"/>
          <a:endCxn id="240" idx="1"/>
        </xdr:cNvCxnSpPr>
      </xdr:nvCxnSpPr>
      <xdr:spPr>
        <a:xfrm rot="16200000" flipH="1">
          <a:off x="25576427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445782</xdr:colOff>
      <xdr:row>26</xdr:row>
      <xdr:rowOff>52488</xdr:rowOff>
    </xdr:from>
    <xdr:to>
      <xdr:col>43</xdr:col>
      <xdr:colOff>294218</xdr:colOff>
      <xdr:row>32</xdr:row>
      <xdr:rowOff>146053</xdr:rowOff>
    </xdr:to>
    <xdr:cxnSp macro="">
      <xdr:nvCxnSpPr>
        <xdr:cNvPr id="244" name="Elbow Connector 16">
          <a:extLst>
            <a:ext uri="{FF2B5EF4-FFF2-40B4-BE49-F238E27FC236}">
              <a16:creationId xmlns:a16="http://schemas.microsoft.com/office/drawing/2014/main" id="{8FA9DAA8-6CA7-44F4-96B4-9B290B8B00E2}"/>
            </a:ext>
          </a:extLst>
        </xdr:cNvPr>
        <xdr:cNvCxnSpPr>
          <a:stCxn id="239" idx="2"/>
          <a:endCxn id="241" idx="1"/>
        </xdr:cNvCxnSpPr>
      </xdr:nvCxnSpPr>
      <xdr:spPr>
        <a:xfrm rot="16200000" flipH="1">
          <a:off x="25299884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445782</xdr:colOff>
      <xdr:row>26</xdr:row>
      <xdr:rowOff>52488</xdr:rowOff>
    </xdr:from>
    <xdr:to>
      <xdr:col>43</xdr:col>
      <xdr:colOff>294218</xdr:colOff>
      <xdr:row>35</xdr:row>
      <xdr:rowOff>140337</xdr:rowOff>
    </xdr:to>
    <xdr:cxnSp macro="">
      <xdr:nvCxnSpPr>
        <xdr:cNvPr id="245" name="Elbow Connector 16">
          <a:extLst>
            <a:ext uri="{FF2B5EF4-FFF2-40B4-BE49-F238E27FC236}">
              <a16:creationId xmlns:a16="http://schemas.microsoft.com/office/drawing/2014/main" id="{C38D3F17-6352-4CEA-83DD-1474D5CA9731}"/>
            </a:ext>
          </a:extLst>
        </xdr:cNvPr>
        <xdr:cNvCxnSpPr>
          <a:stCxn id="239" idx="2"/>
          <a:endCxn id="242" idx="1"/>
        </xdr:cNvCxnSpPr>
      </xdr:nvCxnSpPr>
      <xdr:spPr>
        <a:xfrm rot="16200000" flipH="1">
          <a:off x="25023342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224381</xdr:colOff>
      <xdr:row>18</xdr:row>
      <xdr:rowOff>179069</xdr:rowOff>
    </xdr:from>
    <xdr:to>
      <xdr:col>44</xdr:col>
      <xdr:colOff>514781</xdr:colOff>
      <xdr:row>21</xdr:row>
      <xdr:rowOff>66670</xdr:rowOff>
    </xdr:to>
    <xdr:sp macro="" textlink="">
      <xdr:nvSpPr>
        <xdr:cNvPr id="246" name="Rectangle 2">
          <a:extLst>
            <a:ext uri="{FF2B5EF4-FFF2-40B4-BE49-F238E27FC236}">
              <a16:creationId xmlns:a16="http://schemas.microsoft.com/office/drawing/2014/main" id="{89E73A98-A48D-4B62-B510-1EF8441CE12D}"/>
            </a:ext>
          </a:extLst>
        </xdr:cNvPr>
        <xdr:cNvSpPr/>
      </xdr:nvSpPr>
      <xdr:spPr>
        <a:xfrm>
          <a:off x="26073114" y="3540336"/>
          <a:ext cx="891534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Investeringen</a:t>
          </a:r>
        </a:p>
      </xdr:txBody>
    </xdr:sp>
    <xdr:clientData/>
  </xdr:twoCellAnchor>
  <xdr:twoCellAnchor>
    <xdr:from>
      <xdr:col>42</xdr:col>
      <xdr:colOff>445782</xdr:colOff>
      <xdr:row>21</xdr:row>
      <xdr:rowOff>66671</xdr:rowOff>
    </xdr:from>
    <xdr:to>
      <xdr:col>44</xdr:col>
      <xdr:colOff>69014</xdr:colOff>
      <xdr:row>23</xdr:row>
      <xdr:rowOff>164890</xdr:rowOff>
    </xdr:to>
    <xdr:cxnSp macro="">
      <xdr:nvCxnSpPr>
        <xdr:cNvPr id="247" name="Elbow Connector 16">
          <a:extLst>
            <a:ext uri="{FF2B5EF4-FFF2-40B4-BE49-F238E27FC236}">
              <a16:creationId xmlns:a16="http://schemas.microsoft.com/office/drawing/2014/main" id="{4037FA3F-E5B8-4F32-8E5A-F7F79AF8F2B4}"/>
            </a:ext>
          </a:extLst>
        </xdr:cNvPr>
        <xdr:cNvCxnSpPr>
          <a:stCxn id="246" idx="2"/>
          <a:endCxn id="239" idx="0"/>
        </xdr:cNvCxnSpPr>
      </xdr:nvCxnSpPr>
      <xdr:spPr>
        <a:xfrm rot="5400000">
          <a:off x="25870756" y="3809364"/>
          <a:ext cx="470752" cy="82549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65618</xdr:colOff>
      <xdr:row>28</xdr:row>
      <xdr:rowOff>114097</xdr:rowOff>
    </xdr:from>
    <xdr:to>
      <xdr:col>47</xdr:col>
      <xdr:colOff>356018</xdr:colOff>
      <xdr:row>31</xdr:row>
      <xdr:rowOff>3172</xdr:rowOff>
    </xdr:to>
    <xdr:sp macro="" textlink="">
      <xdr:nvSpPr>
        <xdr:cNvPr id="248" name="Rectangle 6">
          <a:extLst>
            <a:ext uri="{FF2B5EF4-FFF2-40B4-BE49-F238E27FC236}">
              <a16:creationId xmlns:a16="http://schemas.microsoft.com/office/drawing/2014/main" id="{4CD5DAE2-411A-4718-9DBD-11EE810CF6A5}"/>
            </a:ext>
          </a:extLst>
        </xdr:cNvPr>
        <xdr:cNvSpPr/>
      </xdr:nvSpPr>
      <xdr:spPr>
        <a:xfrm>
          <a:off x="28107218" y="6447164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 1</a:t>
          </a:r>
        </a:p>
      </xdr:txBody>
    </xdr:sp>
    <xdr:clientData/>
  </xdr:twoCellAnchor>
  <xdr:twoCellAnchor>
    <xdr:from>
      <xdr:col>46</xdr:col>
      <xdr:colOff>65618</xdr:colOff>
      <xdr:row>31</xdr:row>
      <xdr:rowOff>108382</xdr:rowOff>
    </xdr:from>
    <xdr:to>
      <xdr:col>47</xdr:col>
      <xdr:colOff>356018</xdr:colOff>
      <xdr:row>33</xdr:row>
      <xdr:rowOff>183724</xdr:rowOff>
    </xdr:to>
    <xdr:sp macro="" textlink="">
      <xdr:nvSpPr>
        <xdr:cNvPr id="249" name="Rectangle 6">
          <a:extLst>
            <a:ext uri="{FF2B5EF4-FFF2-40B4-BE49-F238E27FC236}">
              <a16:creationId xmlns:a16="http://schemas.microsoft.com/office/drawing/2014/main" id="{089D4AD6-400E-435B-82BF-D51693285EB7}"/>
            </a:ext>
          </a:extLst>
        </xdr:cNvPr>
        <xdr:cNvSpPr/>
      </xdr:nvSpPr>
      <xdr:spPr>
        <a:xfrm>
          <a:off x="28107218" y="7000249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46</xdr:col>
      <xdr:colOff>65618</xdr:colOff>
      <xdr:row>34</xdr:row>
      <xdr:rowOff>102666</xdr:rowOff>
    </xdr:from>
    <xdr:to>
      <xdr:col>47</xdr:col>
      <xdr:colOff>356018</xdr:colOff>
      <xdr:row>36</xdr:row>
      <xdr:rowOff>178008</xdr:rowOff>
    </xdr:to>
    <xdr:sp macro="" textlink="">
      <xdr:nvSpPr>
        <xdr:cNvPr id="250" name="Rectangle 6">
          <a:extLst>
            <a:ext uri="{FF2B5EF4-FFF2-40B4-BE49-F238E27FC236}">
              <a16:creationId xmlns:a16="http://schemas.microsoft.com/office/drawing/2014/main" id="{5EC95738-28F9-4A54-A601-361FBF3B9E2E}"/>
            </a:ext>
          </a:extLst>
        </xdr:cNvPr>
        <xdr:cNvSpPr/>
      </xdr:nvSpPr>
      <xdr:spPr>
        <a:xfrm>
          <a:off x="28107218" y="7553333"/>
          <a:ext cx="900000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45</xdr:col>
      <xdr:colOff>217183</xdr:colOff>
      <xdr:row>26</xdr:row>
      <xdr:rowOff>52487</xdr:rowOff>
    </xdr:from>
    <xdr:to>
      <xdr:col>46</xdr:col>
      <xdr:colOff>65619</xdr:colOff>
      <xdr:row>29</xdr:row>
      <xdr:rowOff>151767</xdr:rowOff>
    </xdr:to>
    <xdr:cxnSp macro="">
      <xdr:nvCxnSpPr>
        <xdr:cNvPr id="251" name="Elbow Connector 16">
          <a:extLst>
            <a:ext uri="{FF2B5EF4-FFF2-40B4-BE49-F238E27FC236}">
              <a16:creationId xmlns:a16="http://schemas.microsoft.com/office/drawing/2014/main" id="{2B4C2E0F-4A2D-4BBC-ADB5-040CA1BC02FB}"/>
            </a:ext>
          </a:extLst>
        </xdr:cNvPr>
        <xdr:cNvCxnSpPr>
          <a:stCxn id="254" idx="2"/>
          <a:endCxn id="248" idx="1"/>
        </xdr:cNvCxnSpPr>
      </xdr:nvCxnSpPr>
      <xdr:spPr>
        <a:xfrm rot="16200000" flipH="1">
          <a:off x="27176627" y="5748976"/>
          <a:ext cx="1403147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217182</xdr:colOff>
      <xdr:row>26</xdr:row>
      <xdr:rowOff>52488</xdr:rowOff>
    </xdr:from>
    <xdr:to>
      <xdr:col>46</xdr:col>
      <xdr:colOff>65618</xdr:colOff>
      <xdr:row>32</xdr:row>
      <xdr:rowOff>146053</xdr:rowOff>
    </xdr:to>
    <xdr:cxnSp macro="">
      <xdr:nvCxnSpPr>
        <xdr:cNvPr id="252" name="Elbow Connector 16">
          <a:extLst>
            <a:ext uri="{FF2B5EF4-FFF2-40B4-BE49-F238E27FC236}">
              <a16:creationId xmlns:a16="http://schemas.microsoft.com/office/drawing/2014/main" id="{60B83E31-58E5-4E77-ABAA-D3E36E8311FA}"/>
            </a:ext>
          </a:extLst>
        </xdr:cNvPr>
        <xdr:cNvCxnSpPr>
          <a:stCxn id="254" idx="2"/>
          <a:endCxn id="249" idx="1"/>
        </xdr:cNvCxnSpPr>
      </xdr:nvCxnSpPr>
      <xdr:spPr>
        <a:xfrm rot="16200000" flipH="1">
          <a:off x="26900084" y="6025519"/>
          <a:ext cx="1956232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217182</xdr:colOff>
      <xdr:row>26</xdr:row>
      <xdr:rowOff>52488</xdr:rowOff>
    </xdr:from>
    <xdr:to>
      <xdr:col>46</xdr:col>
      <xdr:colOff>65618</xdr:colOff>
      <xdr:row>35</xdr:row>
      <xdr:rowOff>140337</xdr:rowOff>
    </xdr:to>
    <xdr:cxnSp macro="">
      <xdr:nvCxnSpPr>
        <xdr:cNvPr id="253" name="Elbow Connector 16">
          <a:extLst>
            <a:ext uri="{FF2B5EF4-FFF2-40B4-BE49-F238E27FC236}">
              <a16:creationId xmlns:a16="http://schemas.microsoft.com/office/drawing/2014/main" id="{1B7A5B43-99F4-477C-85FD-F59A77D1F0C6}"/>
            </a:ext>
          </a:extLst>
        </xdr:cNvPr>
        <xdr:cNvCxnSpPr>
          <a:stCxn id="254" idx="2"/>
          <a:endCxn id="250" idx="1"/>
        </xdr:cNvCxnSpPr>
      </xdr:nvCxnSpPr>
      <xdr:spPr>
        <a:xfrm rot="16200000" flipH="1">
          <a:off x="26623542" y="6302061"/>
          <a:ext cx="2509316" cy="4580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376782</xdr:colOff>
      <xdr:row>23</xdr:row>
      <xdr:rowOff>164889</xdr:rowOff>
    </xdr:from>
    <xdr:to>
      <xdr:col>46</xdr:col>
      <xdr:colOff>57582</xdr:colOff>
      <xdr:row>26</xdr:row>
      <xdr:rowOff>52488</xdr:rowOff>
    </xdr:to>
    <xdr:sp macro="" textlink="">
      <xdr:nvSpPr>
        <xdr:cNvPr id="254" name="Rectangle 3">
          <a:extLst>
            <a:ext uri="{FF2B5EF4-FFF2-40B4-BE49-F238E27FC236}">
              <a16:creationId xmlns:a16="http://schemas.microsoft.com/office/drawing/2014/main" id="{520485E9-55AE-4775-A809-BFFA58932A26}"/>
            </a:ext>
          </a:extLst>
        </xdr:cNvPr>
        <xdr:cNvSpPr/>
      </xdr:nvSpPr>
      <xdr:spPr>
        <a:xfrm>
          <a:off x="27199182" y="4830022"/>
          <a:ext cx="900000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32</xdr:col>
      <xdr:colOff>378046</xdr:colOff>
      <xdr:row>21</xdr:row>
      <xdr:rowOff>66670</xdr:rowOff>
    </xdr:from>
    <xdr:to>
      <xdr:col>33</xdr:col>
      <xdr:colOff>526214</xdr:colOff>
      <xdr:row>23</xdr:row>
      <xdr:rowOff>164889</xdr:rowOff>
    </xdr:to>
    <xdr:cxnSp macro="">
      <xdr:nvCxnSpPr>
        <xdr:cNvPr id="255" name="Elbow Connector 16">
          <a:extLst>
            <a:ext uri="{FF2B5EF4-FFF2-40B4-BE49-F238E27FC236}">
              <a16:creationId xmlns:a16="http://schemas.microsoft.com/office/drawing/2014/main" id="{64800C5C-07C1-498B-88FE-5243FF50E3CB}"/>
            </a:ext>
          </a:extLst>
        </xdr:cNvPr>
        <xdr:cNvCxnSpPr>
          <a:stCxn id="214" idx="2"/>
          <a:endCxn id="222" idx="0"/>
        </xdr:cNvCxnSpPr>
      </xdr:nvCxnSpPr>
      <xdr:spPr>
        <a:xfrm rot="16200000" flipH="1">
          <a:off x="19753588" y="3847462"/>
          <a:ext cx="470752" cy="74930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217181</xdr:colOff>
      <xdr:row>21</xdr:row>
      <xdr:rowOff>66670</xdr:rowOff>
    </xdr:from>
    <xdr:to>
      <xdr:col>39</xdr:col>
      <xdr:colOff>369582</xdr:colOff>
      <xdr:row>23</xdr:row>
      <xdr:rowOff>164889</xdr:rowOff>
    </xdr:to>
    <xdr:cxnSp macro="">
      <xdr:nvCxnSpPr>
        <xdr:cNvPr id="259" name="Elbow Connector 16">
          <a:extLst>
            <a:ext uri="{FF2B5EF4-FFF2-40B4-BE49-F238E27FC236}">
              <a16:creationId xmlns:a16="http://schemas.microsoft.com/office/drawing/2014/main" id="{E5F455B3-DD84-42B0-8CD6-2EB4AA45F145}"/>
            </a:ext>
          </a:extLst>
        </xdr:cNvPr>
        <xdr:cNvCxnSpPr>
          <a:stCxn id="230" idx="2"/>
          <a:endCxn id="238" idx="0"/>
        </xdr:cNvCxnSpPr>
      </xdr:nvCxnSpPr>
      <xdr:spPr>
        <a:xfrm rot="16200000" flipH="1">
          <a:off x="23201639" y="3845346"/>
          <a:ext cx="470752" cy="75353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69013</xdr:colOff>
      <xdr:row>21</xdr:row>
      <xdr:rowOff>66670</xdr:rowOff>
    </xdr:from>
    <xdr:to>
      <xdr:col>45</xdr:col>
      <xdr:colOff>217181</xdr:colOff>
      <xdr:row>23</xdr:row>
      <xdr:rowOff>164889</xdr:rowOff>
    </xdr:to>
    <xdr:cxnSp macro="">
      <xdr:nvCxnSpPr>
        <xdr:cNvPr id="262" name="Elbow Connector 16">
          <a:extLst>
            <a:ext uri="{FF2B5EF4-FFF2-40B4-BE49-F238E27FC236}">
              <a16:creationId xmlns:a16="http://schemas.microsoft.com/office/drawing/2014/main" id="{38D1E38C-AB27-4FD1-9C9D-C595960D6BB4}"/>
            </a:ext>
          </a:extLst>
        </xdr:cNvPr>
        <xdr:cNvCxnSpPr>
          <a:stCxn id="246" idx="2"/>
          <a:endCxn id="254" idx="0"/>
        </xdr:cNvCxnSpPr>
      </xdr:nvCxnSpPr>
      <xdr:spPr>
        <a:xfrm rot="16200000" flipH="1">
          <a:off x="26658155" y="3847462"/>
          <a:ext cx="470752" cy="74930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445785</xdr:colOff>
      <xdr:row>16</xdr:row>
      <xdr:rowOff>33439</xdr:rowOff>
    </xdr:from>
    <xdr:to>
      <xdr:col>32</xdr:col>
      <xdr:colOff>378047</xdr:colOff>
      <xdr:row>18</xdr:row>
      <xdr:rowOff>179068</xdr:rowOff>
    </xdr:to>
    <xdr:cxnSp macro="">
      <xdr:nvCxnSpPr>
        <xdr:cNvPr id="265" name="Elbow Connector 16">
          <a:extLst>
            <a:ext uri="{FF2B5EF4-FFF2-40B4-BE49-F238E27FC236}">
              <a16:creationId xmlns:a16="http://schemas.microsoft.com/office/drawing/2014/main" id="{CE8670BB-6E7D-4CB6-8AC0-95B44C8A9567}"/>
            </a:ext>
          </a:extLst>
        </xdr:cNvPr>
        <xdr:cNvCxnSpPr>
          <a:cxnSpLocks/>
          <a:stCxn id="7" idx="2"/>
          <a:endCxn id="214" idx="0"/>
        </xdr:cNvCxnSpPr>
      </xdr:nvCxnSpPr>
      <xdr:spPr>
        <a:xfrm rot="16200000" flipH="1">
          <a:off x="14279468" y="-1794511"/>
          <a:ext cx="518163" cy="1015152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445785</xdr:colOff>
      <xdr:row>16</xdr:row>
      <xdr:rowOff>33439</xdr:rowOff>
    </xdr:from>
    <xdr:to>
      <xdr:col>38</xdr:col>
      <xdr:colOff>217181</xdr:colOff>
      <xdr:row>18</xdr:row>
      <xdr:rowOff>179068</xdr:rowOff>
    </xdr:to>
    <xdr:cxnSp macro="">
      <xdr:nvCxnSpPr>
        <xdr:cNvPr id="268" name="Elbow Connector 16">
          <a:extLst>
            <a:ext uri="{FF2B5EF4-FFF2-40B4-BE49-F238E27FC236}">
              <a16:creationId xmlns:a16="http://schemas.microsoft.com/office/drawing/2014/main" id="{53325BCD-0259-4B84-9A2B-B059833A9116}"/>
            </a:ext>
          </a:extLst>
        </xdr:cNvPr>
        <xdr:cNvCxnSpPr>
          <a:cxnSpLocks/>
          <a:stCxn id="7" idx="2"/>
          <a:endCxn id="230" idx="0"/>
        </xdr:cNvCxnSpPr>
      </xdr:nvCxnSpPr>
      <xdr:spPr>
        <a:xfrm rot="16200000" flipH="1">
          <a:off x="16002435" y="-3517478"/>
          <a:ext cx="518163" cy="1359746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445786</xdr:colOff>
      <xdr:row>16</xdr:row>
      <xdr:rowOff>33439</xdr:rowOff>
    </xdr:from>
    <xdr:to>
      <xdr:col>44</xdr:col>
      <xdr:colOff>69015</xdr:colOff>
      <xdr:row>18</xdr:row>
      <xdr:rowOff>179068</xdr:rowOff>
    </xdr:to>
    <xdr:cxnSp macro="">
      <xdr:nvCxnSpPr>
        <xdr:cNvPr id="271" name="Elbow Connector 16">
          <a:extLst>
            <a:ext uri="{FF2B5EF4-FFF2-40B4-BE49-F238E27FC236}">
              <a16:creationId xmlns:a16="http://schemas.microsoft.com/office/drawing/2014/main" id="{C347C017-AF8F-4A85-9D69-7FF55B5C8F5D}"/>
            </a:ext>
          </a:extLst>
        </xdr:cNvPr>
        <xdr:cNvCxnSpPr>
          <a:cxnSpLocks/>
          <a:stCxn id="7" idx="2"/>
          <a:endCxn id="246" idx="0"/>
        </xdr:cNvCxnSpPr>
      </xdr:nvCxnSpPr>
      <xdr:spPr>
        <a:xfrm rot="16200000" flipH="1">
          <a:off x="17731752" y="-5246794"/>
          <a:ext cx="518163" cy="17056096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23</xdr:row>
      <xdr:rowOff>164888</xdr:rowOff>
    </xdr:from>
    <xdr:to>
      <xdr:col>7</xdr:col>
      <xdr:colOff>8466</xdr:colOff>
      <xdr:row>26</xdr:row>
      <xdr:rowOff>52488</xdr:rowOff>
    </xdr:to>
    <xdr:sp macro="" textlink="">
      <xdr:nvSpPr>
        <xdr:cNvPr id="163" name="Rectangle 3">
          <a:extLst>
            <a:ext uri="{FF2B5EF4-FFF2-40B4-BE49-F238E27FC236}">
              <a16:creationId xmlns:a16="http://schemas.microsoft.com/office/drawing/2014/main" id="{1CFB09CE-7BA0-45B0-802A-D0C0C72EE0C7}"/>
            </a:ext>
          </a:extLst>
        </xdr:cNvPr>
        <xdr:cNvSpPr/>
      </xdr:nvSpPr>
      <xdr:spPr>
        <a:xfrm>
          <a:off x="3230033" y="4457488"/>
          <a:ext cx="927100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Directie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/ bedrijfsvoering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292103</xdr:colOff>
      <xdr:row>23</xdr:row>
      <xdr:rowOff>164888</xdr:rowOff>
    </xdr:from>
    <xdr:to>
      <xdr:col>9</xdr:col>
      <xdr:colOff>582503</xdr:colOff>
      <xdr:row>26</xdr:row>
      <xdr:rowOff>52488</xdr:rowOff>
    </xdr:to>
    <xdr:sp macro="" textlink="">
      <xdr:nvSpPr>
        <xdr:cNvPr id="164" name="Rectangle 3">
          <a:extLst>
            <a:ext uri="{FF2B5EF4-FFF2-40B4-BE49-F238E27FC236}">
              <a16:creationId xmlns:a16="http://schemas.microsoft.com/office/drawing/2014/main" id="{539C67DC-02BA-4994-A956-4DA2E53B1898}"/>
            </a:ext>
          </a:extLst>
        </xdr:cNvPr>
        <xdr:cNvSpPr/>
      </xdr:nvSpPr>
      <xdr:spPr>
        <a:xfrm>
          <a:off x="5101170" y="4830021"/>
          <a:ext cx="891533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Afdeling/</a:t>
          </a:r>
        </a:p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dienst</a:t>
          </a:r>
        </a:p>
      </xdr:txBody>
    </xdr:sp>
    <xdr:clientData/>
  </xdr:twoCellAnchor>
  <xdr:twoCellAnchor>
    <xdr:from>
      <xdr:col>11</xdr:col>
      <xdr:colOff>275167</xdr:colOff>
      <xdr:row>23</xdr:row>
      <xdr:rowOff>164888</xdr:rowOff>
    </xdr:from>
    <xdr:to>
      <xdr:col>12</xdr:col>
      <xdr:colOff>565567</xdr:colOff>
      <xdr:row>26</xdr:row>
      <xdr:rowOff>52488</xdr:rowOff>
    </xdr:to>
    <xdr:sp macro="" textlink="">
      <xdr:nvSpPr>
        <xdr:cNvPr id="165" name="Rectangle 3">
          <a:extLst>
            <a:ext uri="{FF2B5EF4-FFF2-40B4-BE49-F238E27FC236}">
              <a16:creationId xmlns:a16="http://schemas.microsoft.com/office/drawing/2014/main" id="{56828A07-0667-49E2-B93A-6A753C8DE623}"/>
            </a:ext>
          </a:extLst>
        </xdr:cNvPr>
        <xdr:cNvSpPr/>
      </xdr:nvSpPr>
      <xdr:spPr>
        <a:xfrm>
          <a:off x="6887634" y="4830021"/>
          <a:ext cx="891533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6</xdr:col>
      <xdr:colOff>137583</xdr:colOff>
      <xdr:row>21</xdr:row>
      <xdr:rowOff>66669</xdr:rowOff>
    </xdr:from>
    <xdr:to>
      <xdr:col>6</xdr:col>
      <xdr:colOff>141817</xdr:colOff>
      <xdr:row>23</xdr:row>
      <xdr:rowOff>164888</xdr:rowOff>
    </xdr:to>
    <xdr:cxnSp macro="">
      <xdr:nvCxnSpPr>
        <xdr:cNvPr id="175" name="Elbow Connector 16">
          <a:extLst>
            <a:ext uri="{FF2B5EF4-FFF2-40B4-BE49-F238E27FC236}">
              <a16:creationId xmlns:a16="http://schemas.microsoft.com/office/drawing/2014/main" id="{B712D867-DD20-4626-9D3B-CA597D01B4C0}"/>
            </a:ext>
          </a:extLst>
        </xdr:cNvPr>
        <xdr:cNvCxnSpPr>
          <a:cxnSpLocks/>
          <a:stCxn id="12" idx="2"/>
          <a:endCxn id="163" idx="0"/>
        </xdr:cNvCxnSpPr>
      </xdr:nvCxnSpPr>
      <xdr:spPr>
        <a:xfrm flipH="1">
          <a:off x="3693583" y="3986736"/>
          <a:ext cx="4234" cy="4707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136737</xdr:colOff>
      <xdr:row>21</xdr:row>
      <xdr:rowOff>66669</xdr:rowOff>
    </xdr:from>
    <xdr:to>
      <xdr:col>9</xdr:col>
      <xdr:colOff>136737</xdr:colOff>
      <xdr:row>23</xdr:row>
      <xdr:rowOff>164888</xdr:rowOff>
    </xdr:to>
    <xdr:cxnSp macro="">
      <xdr:nvCxnSpPr>
        <xdr:cNvPr id="178" name="Elbow Connector 16">
          <a:extLst>
            <a:ext uri="{FF2B5EF4-FFF2-40B4-BE49-F238E27FC236}">
              <a16:creationId xmlns:a16="http://schemas.microsoft.com/office/drawing/2014/main" id="{52AE0BD1-924B-4950-BE35-3946E7CC9951}"/>
            </a:ext>
          </a:extLst>
        </xdr:cNvPr>
        <xdr:cNvCxnSpPr>
          <a:cxnSpLocks/>
          <a:stCxn id="51" idx="2"/>
          <a:endCxn id="164" idx="0"/>
        </xdr:cNvCxnSpPr>
      </xdr:nvCxnSpPr>
      <xdr:spPr>
        <a:xfrm>
          <a:off x="5546937" y="3986736"/>
          <a:ext cx="0" cy="4707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119801</xdr:colOff>
      <xdr:row>21</xdr:row>
      <xdr:rowOff>66669</xdr:rowOff>
    </xdr:from>
    <xdr:to>
      <xdr:col>12</xdr:col>
      <xdr:colOff>119801</xdr:colOff>
      <xdr:row>23</xdr:row>
      <xdr:rowOff>164888</xdr:rowOff>
    </xdr:to>
    <xdr:cxnSp macro="">
      <xdr:nvCxnSpPr>
        <xdr:cNvPr id="192" name="Elbow Connector 16">
          <a:extLst>
            <a:ext uri="{FF2B5EF4-FFF2-40B4-BE49-F238E27FC236}">
              <a16:creationId xmlns:a16="http://schemas.microsoft.com/office/drawing/2014/main" id="{E76E448C-0D31-4ED6-8405-2BD0DF37430A}"/>
            </a:ext>
          </a:extLst>
        </xdr:cNvPr>
        <xdr:cNvCxnSpPr>
          <a:cxnSpLocks/>
          <a:stCxn id="58" idx="2"/>
          <a:endCxn id="165" idx="0"/>
        </xdr:cNvCxnSpPr>
      </xdr:nvCxnSpPr>
      <xdr:spPr>
        <a:xfrm>
          <a:off x="7333401" y="3986736"/>
          <a:ext cx="0" cy="4707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601131</xdr:colOff>
      <xdr:row>3</xdr:row>
      <xdr:rowOff>169331</xdr:rowOff>
    </xdr:from>
    <xdr:to>
      <xdr:col>16</xdr:col>
      <xdr:colOff>281931</xdr:colOff>
      <xdr:row>6</xdr:row>
      <xdr:rowOff>56931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41A6D0-B8A3-4F9C-8ED8-A747A4DBE93F}"/>
            </a:ext>
          </a:extLst>
        </xdr:cNvPr>
        <xdr:cNvSpPr/>
      </xdr:nvSpPr>
      <xdr:spPr>
        <a:xfrm>
          <a:off x="9135531" y="733211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Vrije Universiteit</a:t>
          </a:r>
        </a:p>
      </xdr:txBody>
    </xdr:sp>
    <xdr:clientData/>
  </xdr:twoCellAnchor>
  <xdr:twoCellAnchor>
    <xdr:from>
      <xdr:col>14</xdr:col>
      <xdr:colOff>602958</xdr:colOff>
      <xdr:row>8</xdr:row>
      <xdr:rowOff>160232</xdr:rowOff>
    </xdr:from>
    <xdr:to>
      <xdr:col>16</xdr:col>
      <xdr:colOff>283758</xdr:colOff>
      <xdr:row>11</xdr:row>
      <xdr:rowOff>47832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C7187E5-5414-4FB9-A95C-44644DF65C53}"/>
            </a:ext>
          </a:extLst>
        </xdr:cNvPr>
        <xdr:cNvSpPr/>
      </xdr:nvSpPr>
      <xdr:spPr>
        <a:xfrm>
          <a:off x="9137358" y="1638512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Diensten</a:t>
          </a:r>
        </a:p>
      </xdr:txBody>
    </xdr:sp>
    <xdr:clientData/>
  </xdr:twoCellAnchor>
  <xdr:twoCellAnchor>
    <xdr:from>
      <xdr:col>15</xdr:col>
      <xdr:colOff>441531</xdr:colOff>
      <xdr:row>6</xdr:row>
      <xdr:rowOff>56931</xdr:rowOff>
    </xdr:from>
    <xdr:to>
      <xdr:col>15</xdr:col>
      <xdr:colOff>443358</xdr:colOff>
      <xdr:row>8</xdr:row>
      <xdr:rowOff>160232</xdr:rowOff>
    </xdr:to>
    <xdr:cxnSp macro="">
      <xdr:nvCxnSpPr>
        <xdr:cNvPr id="4" name="Elbow Connector 16">
          <a:extLst>
            <a:ext uri="{FF2B5EF4-FFF2-40B4-BE49-F238E27FC236}">
              <a16:creationId xmlns:a16="http://schemas.microsoft.com/office/drawing/2014/main" id="{61E8D427-B9EF-4A44-932B-F4EDC57FB8A7}"/>
            </a:ext>
          </a:extLst>
        </xdr:cNvPr>
        <xdr:cNvCxnSpPr>
          <a:stCxn id="2" idx="2"/>
          <a:endCxn id="3" idx="0"/>
        </xdr:cNvCxnSpPr>
      </xdr:nvCxnSpPr>
      <xdr:spPr>
        <a:xfrm>
          <a:off x="9458531" y="1182998"/>
          <a:ext cx="1827" cy="475834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605385</xdr:colOff>
      <xdr:row>13</xdr:row>
      <xdr:rowOff>145840</xdr:rowOff>
    </xdr:from>
    <xdr:to>
      <xdr:col>16</xdr:col>
      <xdr:colOff>286185</xdr:colOff>
      <xdr:row>16</xdr:row>
      <xdr:rowOff>33440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34F5156E-292D-461D-9F19-EC98A24C07FB}"/>
            </a:ext>
          </a:extLst>
        </xdr:cNvPr>
        <xdr:cNvSpPr/>
      </xdr:nvSpPr>
      <xdr:spPr>
        <a:xfrm>
          <a:off x="9139785" y="2538520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Beta</a:t>
          </a:r>
        </a:p>
      </xdr:txBody>
    </xdr:sp>
    <xdr:clientData/>
  </xdr:twoCellAnchor>
  <xdr:twoCellAnchor>
    <xdr:from>
      <xdr:col>7</xdr:col>
      <xdr:colOff>275168</xdr:colOff>
      <xdr:row>18</xdr:row>
      <xdr:rowOff>179069</xdr:rowOff>
    </xdr:from>
    <xdr:to>
      <xdr:col>9</xdr:col>
      <xdr:colOff>16933</xdr:colOff>
      <xdr:row>21</xdr:row>
      <xdr:rowOff>66669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8508245C-1083-4D14-8EB6-94BFD922945D}"/>
            </a:ext>
          </a:extLst>
        </xdr:cNvPr>
        <xdr:cNvSpPr/>
      </xdr:nvSpPr>
      <xdr:spPr>
        <a:xfrm>
          <a:off x="4423835" y="3540336"/>
          <a:ext cx="927098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Directie / bedrijfsvoering</a:t>
          </a:r>
        </a:p>
      </xdr:txBody>
    </xdr:sp>
    <xdr:clientData/>
  </xdr:twoCellAnchor>
  <xdr:twoCellAnchor>
    <xdr:from>
      <xdr:col>8</xdr:col>
      <xdr:colOff>146052</xdr:colOff>
      <xdr:row>16</xdr:row>
      <xdr:rowOff>33440</xdr:rowOff>
    </xdr:from>
    <xdr:to>
      <xdr:col>15</xdr:col>
      <xdr:colOff>441976</xdr:colOff>
      <xdr:row>18</xdr:row>
      <xdr:rowOff>179069</xdr:rowOff>
    </xdr:to>
    <xdr:cxnSp macro="">
      <xdr:nvCxnSpPr>
        <xdr:cNvPr id="11" name="Elbow Connector 16">
          <a:extLst>
            <a:ext uri="{FF2B5EF4-FFF2-40B4-BE49-F238E27FC236}">
              <a16:creationId xmlns:a16="http://schemas.microsoft.com/office/drawing/2014/main" id="{FA554CFC-EDFD-464B-9707-9C70F8C0AFCD}"/>
            </a:ext>
          </a:extLst>
        </xdr:cNvPr>
        <xdr:cNvCxnSpPr>
          <a:cxnSpLocks/>
          <a:stCxn id="5" idx="2"/>
          <a:endCxn id="6" idx="0"/>
        </xdr:cNvCxnSpPr>
      </xdr:nvCxnSpPr>
      <xdr:spPr>
        <a:xfrm rot="5400000">
          <a:off x="6850599" y="1058959"/>
          <a:ext cx="518163" cy="444459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445786</xdr:colOff>
      <xdr:row>11</xdr:row>
      <xdr:rowOff>47832</xdr:rowOff>
    </xdr:from>
    <xdr:to>
      <xdr:col>17</xdr:col>
      <xdr:colOff>341759</xdr:colOff>
      <xdr:row>13</xdr:row>
      <xdr:rowOff>145840</xdr:rowOff>
    </xdr:to>
    <xdr:cxnSp macro="">
      <xdr:nvCxnSpPr>
        <xdr:cNvPr id="12" name="Elbow Connector 16">
          <a:extLst>
            <a:ext uri="{FF2B5EF4-FFF2-40B4-BE49-F238E27FC236}">
              <a16:creationId xmlns:a16="http://schemas.microsoft.com/office/drawing/2014/main" id="{90C58216-E5A1-4F9F-967E-A4C690933935}"/>
            </a:ext>
          </a:extLst>
        </xdr:cNvPr>
        <xdr:cNvCxnSpPr>
          <a:stCxn id="46" idx="2"/>
          <a:endCxn id="5" idx="0"/>
        </xdr:cNvCxnSpPr>
      </xdr:nvCxnSpPr>
      <xdr:spPr>
        <a:xfrm rot="5400000">
          <a:off x="9915489" y="1749049"/>
          <a:ext cx="463768" cy="111517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122765</xdr:colOff>
      <xdr:row>28</xdr:row>
      <xdr:rowOff>105620</xdr:rowOff>
    </xdr:from>
    <xdr:to>
      <xdr:col>11</xdr:col>
      <xdr:colOff>413165</xdr:colOff>
      <xdr:row>30</xdr:row>
      <xdr:rowOff>179486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B245C22E-624C-4B18-9D3F-57247E0A559E}"/>
            </a:ext>
          </a:extLst>
        </xdr:cNvPr>
        <xdr:cNvSpPr/>
      </xdr:nvSpPr>
      <xdr:spPr>
        <a:xfrm>
          <a:off x="6134098" y="5329553"/>
          <a:ext cx="891534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11</xdr:col>
      <xdr:colOff>294214</xdr:colOff>
      <xdr:row>33</xdr:row>
      <xdr:rowOff>63287</xdr:rowOff>
    </xdr:from>
    <xdr:to>
      <xdr:col>12</xdr:col>
      <xdr:colOff>584614</xdr:colOff>
      <xdr:row>35</xdr:row>
      <xdr:rowOff>138628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F1CCF5B1-5258-4ADA-BA49-F52C44A61A4E}"/>
            </a:ext>
          </a:extLst>
        </xdr:cNvPr>
        <xdr:cNvSpPr/>
      </xdr:nvSpPr>
      <xdr:spPr>
        <a:xfrm>
          <a:off x="6906681" y="7149887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11</xdr:col>
      <xdr:colOff>294214</xdr:colOff>
      <xdr:row>36</xdr:row>
      <xdr:rowOff>57572</xdr:rowOff>
    </xdr:from>
    <xdr:to>
      <xdr:col>12</xdr:col>
      <xdr:colOff>584614</xdr:colOff>
      <xdr:row>38</xdr:row>
      <xdr:rowOff>132913</xdr:rowOff>
    </xdr:to>
    <xdr:sp macro="" textlink="">
      <xdr:nvSpPr>
        <xdr:cNvPr id="15" name="Rectangle 6">
          <a:extLst>
            <a:ext uri="{FF2B5EF4-FFF2-40B4-BE49-F238E27FC236}">
              <a16:creationId xmlns:a16="http://schemas.microsoft.com/office/drawing/2014/main" id="{453FD32F-0A98-4373-8CF4-473C8D27AC5F}"/>
            </a:ext>
          </a:extLst>
        </xdr:cNvPr>
        <xdr:cNvSpPr/>
      </xdr:nvSpPr>
      <xdr:spPr>
        <a:xfrm>
          <a:off x="6906681" y="7702972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2</a:t>
          </a:r>
        </a:p>
      </xdr:txBody>
    </xdr:sp>
    <xdr:clientData/>
  </xdr:twoCellAnchor>
  <xdr:twoCellAnchor>
    <xdr:from>
      <xdr:col>11</xdr:col>
      <xdr:colOff>294214</xdr:colOff>
      <xdr:row>39</xdr:row>
      <xdr:rowOff>51856</xdr:rowOff>
    </xdr:from>
    <xdr:to>
      <xdr:col>12</xdr:col>
      <xdr:colOff>584614</xdr:colOff>
      <xdr:row>41</xdr:row>
      <xdr:rowOff>127197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A949A341-E0BD-4BAF-9A42-F6350B25ABF1}"/>
            </a:ext>
          </a:extLst>
        </xdr:cNvPr>
        <xdr:cNvSpPr/>
      </xdr:nvSpPr>
      <xdr:spPr>
        <a:xfrm>
          <a:off x="6906681" y="8256056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10</xdr:col>
      <xdr:colOff>568533</xdr:colOff>
      <xdr:row>30</xdr:row>
      <xdr:rowOff>179485</xdr:rowOff>
    </xdr:from>
    <xdr:to>
      <xdr:col>11</xdr:col>
      <xdr:colOff>294215</xdr:colOff>
      <xdr:row>34</xdr:row>
      <xdr:rowOff>100956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id="{F9D67CCA-A80C-494F-B308-DCDBAF9022B3}"/>
            </a:ext>
          </a:extLst>
        </xdr:cNvPr>
        <xdr:cNvCxnSpPr>
          <a:stCxn id="13" idx="2"/>
          <a:endCxn id="14" idx="1"/>
        </xdr:cNvCxnSpPr>
      </xdr:nvCxnSpPr>
      <xdr:spPr>
        <a:xfrm rot="16200000" flipH="1">
          <a:off x="5944338" y="6411480"/>
          <a:ext cx="1597871" cy="3268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30</xdr:row>
      <xdr:rowOff>179486</xdr:rowOff>
    </xdr:from>
    <xdr:to>
      <xdr:col>11</xdr:col>
      <xdr:colOff>294214</xdr:colOff>
      <xdr:row>37</xdr:row>
      <xdr:rowOff>95242</xdr:rowOff>
    </xdr:to>
    <xdr:cxnSp macro="">
      <xdr:nvCxnSpPr>
        <xdr:cNvPr id="18" name="Elbow Connector 16">
          <a:extLst>
            <a:ext uri="{FF2B5EF4-FFF2-40B4-BE49-F238E27FC236}">
              <a16:creationId xmlns:a16="http://schemas.microsoft.com/office/drawing/2014/main" id="{750CD1DF-158C-4ED0-BC5A-18EC50D416FC}"/>
            </a:ext>
          </a:extLst>
        </xdr:cNvPr>
        <xdr:cNvCxnSpPr>
          <a:stCxn id="13" idx="2"/>
          <a:endCxn id="15" idx="1"/>
        </xdr:cNvCxnSpPr>
      </xdr:nvCxnSpPr>
      <xdr:spPr>
        <a:xfrm rot="16200000" flipH="1">
          <a:off x="5667795" y="6688023"/>
          <a:ext cx="2150956" cy="3268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30</xdr:row>
      <xdr:rowOff>179486</xdr:rowOff>
    </xdr:from>
    <xdr:to>
      <xdr:col>11</xdr:col>
      <xdr:colOff>294214</xdr:colOff>
      <xdr:row>40</xdr:row>
      <xdr:rowOff>89526</xdr:rowOff>
    </xdr:to>
    <xdr:cxnSp macro="">
      <xdr:nvCxnSpPr>
        <xdr:cNvPr id="19" name="Elbow Connector 16">
          <a:extLst>
            <a:ext uri="{FF2B5EF4-FFF2-40B4-BE49-F238E27FC236}">
              <a16:creationId xmlns:a16="http://schemas.microsoft.com/office/drawing/2014/main" id="{55EEBEED-9FA5-4F21-AA15-8E0563521F74}"/>
            </a:ext>
          </a:extLst>
        </xdr:cNvPr>
        <xdr:cNvCxnSpPr>
          <a:stCxn id="13" idx="2"/>
          <a:endCxn id="16" idx="1"/>
        </xdr:cNvCxnSpPr>
      </xdr:nvCxnSpPr>
      <xdr:spPr>
        <a:xfrm rot="16200000" flipH="1">
          <a:off x="5391253" y="6964565"/>
          <a:ext cx="2704040" cy="3268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26</xdr:row>
      <xdr:rowOff>60957</xdr:rowOff>
    </xdr:from>
    <xdr:to>
      <xdr:col>5</xdr:col>
      <xdr:colOff>404284</xdr:colOff>
      <xdr:row>28</xdr:row>
      <xdr:rowOff>88687</xdr:rowOff>
    </xdr:to>
    <xdr:cxnSp macro="">
      <xdr:nvCxnSpPr>
        <xdr:cNvPr id="20" name="Elbow Connector 16">
          <a:extLst>
            <a:ext uri="{FF2B5EF4-FFF2-40B4-BE49-F238E27FC236}">
              <a16:creationId xmlns:a16="http://schemas.microsoft.com/office/drawing/2014/main" id="{B4301F16-8DC0-41E4-AE34-9EAB1FF866BA}"/>
            </a:ext>
          </a:extLst>
        </xdr:cNvPr>
        <xdr:cNvCxnSpPr>
          <a:cxnSpLocks/>
          <a:stCxn id="191" idx="2"/>
          <a:endCxn id="59" idx="0"/>
        </xdr:cNvCxnSpPr>
      </xdr:nvCxnSpPr>
      <xdr:spPr>
        <a:xfrm>
          <a:off x="3363383" y="4912357"/>
          <a:ext cx="4234" cy="400263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26</xdr:row>
      <xdr:rowOff>69424</xdr:rowOff>
    </xdr:from>
    <xdr:to>
      <xdr:col>10</xdr:col>
      <xdr:colOff>568532</xdr:colOff>
      <xdr:row>28</xdr:row>
      <xdr:rowOff>105620</xdr:rowOff>
    </xdr:to>
    <xdr:cxnSp macro="">
      <xdr:nvCxnSpPr>
        <xdr:cNvPr id="21" name="Elbow Connector 16">
          <a:extLst>
            <a:ext uri="{FF2B5EF4-FFF2-40B4-BE49-F238E27FC236}">
              <a16:creationId xmlns:a16="http://schemas.microsoft.com/office/drawing/2014/main" id="{D96777DD-FDC8-4C27-9FE2-79C6434AB5F2}"/>
            </a:ext>
          </a:extLst>
        </xdr:cNvPr>
        <xdr:cNvCxnSpPr>
          <a:cxnSpLocks/>
          <a:stCxn id="190" idx="2"/>
          <a:endCxn id="13" idx="0"/>
        </xdr:cNvCxnSpPr>
      </xdr:nvCxnSpPr>
      <xdr:spPr>
        <a:xfrm>
          <a:off x="6579865" y="4920824"/>
          <a:ext cx="0" cy="408729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520711</xdr:colOff>
      <xdr:row>23</xdr:row>
      <xdr:rowOff>139488</xdr:rowOff>
    </xdr:from>
    <xdr:to>
      <xdr:col>19</xdr:col>
      <xdr:colOff>201511</xdr:colOff>
      <xdr:row>26</xdr:row>
      <xdr:rowOff>27087</xdr:rowOff>
    </xdr:to>
    <xdr:sp macro="" textlink="">
      <xdr:nvSpPr>
        <xdr:cNvPr id="31" name="Rectangle 3">
          <a:extLst>
            <a:ext uri="{FF2B5EF4-FFF2-40B4-BE49-F238E27FC236}">
              <a16:creationId xmlns:a16="http://schemas.microsoft.com/office/drawing/2014/main" id="{BF30D428-5FBA-42FB-B8F9-E1F4B5AAA6E7}"/>
            </a:ext>
          </a:extLst>
        </xdr:cNvPr>
        <xdr:cNvSpPr/>
      </xdr:nvSpPr>
      <xdr:spPr>
        <a:xfrm>
          <a:off x="10883911" y="4360968"/>
          <a:ext cx="900000" cy="43623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1</a:t>
          </a:r>
        </a:p>
      </xdr:txBody>
    </xdr:sp>
    <xdr:clientData/>
  </xdr:twoCellAnchor>
  <xdr:twoCellAnchor>
    <xdr:from>
      <xdr:col>20</xdr:col>
      <xdr:colOff>292110</xdr:colOff>
      <xdr:row>19</xdr:row>
      <xdr:rowOff>10371</xdr:rowOff>
    </xdr:from>
    <xdr:to>
      <xdr:col>21</xdr:col>
      <xdr:colOff>582510</xdr:colOff>
      <xdr:row>21</xdr:row>
      <xdr:rowOff>84238</xdr:rowOff>
    </xdr:to>
    <xdr:sp macro="" textlink="">
      <xdr:nvSpPr>
        <xdr:cNvPr id="32" name="Rectangle 2">
          <a:extLst>
            <a:ext uri="{FF2B5EF4-FFF2-40B4-BE49-F238E27FC236}">
              <a16:creationId xmlns:a16="http://schemas.microsoft.com/office/drawing/2014/main" id="{0B3DA354-C4B3-44BA-A5F1-A680BB6A208B}"/>
            </a:ext>
          </a:extLst>
        </xdr:cNvPr>
        <xdr:cNvSpPr/>
      </xdr:nvSpPr>
      <xdr:spPr>
        <a:xfrm>
          <a:off x="12484110" y="3500331"/>
          <a:ext cx="900000" cy="439627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Afdeling 1</a:t>
          </a:r>
        </a:p>
      </xdr:txBody>
    </xdr:sp>
    <xdr:clientData/>
  </xdr:twoCellAnchor>
  <xdr:twoCellAnchor>
    <xdr:from>
      <xdr:col>18</xdr:col>
      <xdr:colOff>361112</xdr:colOff>
      <xdr:row>21</xdr:row>
      <xdr:rowOff>84238</xdr:rowOff>
    </xdr:from>
    <xdr:to>
      <xdr:col>21</xdr:col>
      <xdr:colOff>132511</xdr:colOff>
      <xdr:row>23</xdr:row>
      <xdr:rowOff>139488</xdr:rowOff>
    </xdr:to>
    <xdr:cxnSp macro="">
      <xdr:nvCxnSpPr>
        <xdr:cNvPr id="33" name="Elbow Connector 16">
          <a:extLst>
            <a:ext uri="{FF2B5EF4-FFF2-40B4-BE49-F238E27FC236}">
              <a16:creationId xmlns:a16="http://schemas.microsoft.com/office/drawing/2014/main" id="{51AFC19E-409B-44EA-BFA4-5F5926960275}"/>
            </a:ext>
          </a:extLst>
        </xdr:cNvPr>
        <xdr:cNvCxnSpPr>
          <a:stCxn id="32" idx="2"/>
          <a:endCxn id="31" idx="0"/>
        </xdr:cNvCxnSpPr>
      </xdr:nvCxnSpPr>
      <xdr:spPr>
        <a:xfrm rot="5400000">
          <a:off x="11923507" y="3350363"/>
          <a:ext cx="421010" cy="160019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141813</xdr:colOff>
      <xdr:row>33</xdr:row>
      <xdr:rowOff>88700</xdr:rowOff>
    </xdr:from>
    <xdr:to>
      <xdr:col>22</xdr:col>
      <xdr:colOff>432213</xdr:colOff>
      <xdr:row>35</xdr:row>
      <xdr:rowOff>164042</xdr:rowOff>
    </xdr:to>
    <xdr:sp macro="" textlink="">
      <xdr:nvSpPr>
        <xdr:cNvPr id="34" name="Rectangle 6">
          <a:extLst>
            <a:ext uri="{FF2B5EF4-FFF2-40B4-BE49-F238E27FC236}">
              <a16:creationId xmlns:a16="http://schemas.microsoft.com/office/drawing/2014/main" id="{54301B48-9E9C-45EC-B99E-E1369E517F3E}"/>
            </a:ext>
          </a:extLst>
        </xdr:cNvPr>
        <xdr:cNvSpPr/>
      </xdr:nvSpPr>
      <xdr:spPr>
        <a:xfrm>
          <a:off x="12943413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21</xdr:col>
      <xdr:colOff>141813</xdr:colOff>
      <xdr:row>36</xdr:row>
      <xdr:rowOff>82985</xdr:rowOff>
    </xdr:from>
    <xdr:to>
      <xdr:col>22</xdr:col>
      <xdr:colOff>432213</xdr:colOff>
      <xdr:row>38</xdr:row>
      <xdr:rowOff>158328</xdr:rowOff>
    </xdr:to>
    <xdr:sp macro="" textlink="">
      <xdr:nvSpPr>
        <xdr:cNvPr id="35" name="Rectangle 6">
          <a:extLst>
            <a:ext uri="{FF2B5EF4-FFF2-40B4-BE49-F238E27FC236}">
              <a16:creationId xmlns:a16="http://schemas.microsoft.com/office/drawing/2014/main" id="{5167F077-6E5B-47FA-993F-508B279328A7}"/>
            </a:ext>
          </a:extLst>
        </xdr:cNvPr>
        <xdr:cNvSpPr/>
      </xdr:nvSpPr>
      <xdr:spPr>
        <a:xfrm>
          <a:off x="12943413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21</xdr:col>
      <xdr:colOff>141813</xdr:colOff>
      <xdr:row>39</xdr:row>
      <xdr:rowOff>77269</xdr:rowOff>
    </xdr:from>
    <xdr:to>
      <xdr:col>22</xdr:col>
      <xdr:colOff>432213</xdr:colOff>
      <xdr:row>41</xdr:row>
      <xdr:rowOff>152612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19CC0B94-01D5-4A12-915E-F560411DC5AC}"/>
            </a:ext>
          </a:extLst>
        </xdr:cNvPr>
        <xdr:cNvSpPr/>
      </xdr:nvSpPr>
      <xdr:spPr>
        <a:xfrm>
          <a:off x="12943413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361110</xdr:colOff>
      <xdr:row>26</xdr:row>
      <xdr:rowOff>27087</xdr:rowOff>
    </xdr:from>
    <xdr:to>
      <xdr:col>21</xdr:col>
      <xdr:colOff>52077</xdr:colOff>
      <xdr:row>28</xdr:row>
      <xdr:rowOff>105620</xdr:rowOff>
    </xdr:to>
    <xdr:cxnSp macro="">
      <xdr:nvCxnSpPr>
        <xdr:cNvPr id="37" name="Elbow Connector 16">
          <a:extLst>
            <a:ext uri="{FF2B5EF4-FFF2-40B4-BE49-F238E27FC236}">
              <a16:creationId xmlns:a16="http://schemas.microsoft.com/office/drawing/2014/main" id="{D4CB9F57-5362-48D9-B050-E4E7E4D63B26}"/>
            </a:ext>
          </a:extLst>
        </xdr:cNvPr>
        <xdr:cNvCxnSpPr>
          <a:stCxn id="31" idx="2"/>
          <a:endCxn id="74" idx="0"/>
        </xdr:cNvCxnSpPr>
      </xdr:nvCxnSpPr>
      <xdr:spPr>
        <a:xfrm rot="16200000" flipH="1">
          <a:off x="11703161" y="4356836"/>
          <a:ext cx="451066" cy="149436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12712</xdr:colOff>
      <xdr:row>23</xdr:row>
      <xdr:rowOff>139488</xdr:rowOff>
    </xdr:from>
    <xdr:to>
      <xdr:col>24</xdr:col>
      <xdr:colOff>303112</xdr:colOff>
      <xdr:row>26</xdr:row>
      <xdr:rowOff>27087</xdr:rowOff>
    </xdr:to>
    <xdr:sp macro="" textlink="">
      <xdr:nvSpPr>
        <xdr:cNvPr id="38" name="Rectangle 3">
          <a:extLst>
            <a:ext uri="{FF2B5EF4-FFF2-40B4-BE49-F238E27FC236}">
              <a16:creationId xmlns:a16="http://schemas.microsoft.com/office/drawing/2014/main" id="{6EC79601-4E79-4678-9A4C-4FD4FB24D31F}"/>
            </a:ext>
          </a:extLst>
        </xdr:cNvPr>
        <xdr:cNvSpPr/>
      </xdr:nvSpPr>
      <xdr:spPr>
        <a:xfrm>
          <a:off x="14033512" y="4360968"/>
          <a:ext cx="900000" cy="43623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3</a:t>
          </a:r>
        </a:p>
      </xdr:txBody>
    </xdr:sp>
    <xdr:clientData/>
  </xdr:twoCellAnchor>
  <xdr:twoCellAnchor>
    <xdr:from>
      <xdr:col>21</xdr:col>
      <xdr:colOff>132511</xdr:colOff>
      <xdr:row>21</xdr:row>
      <xdr:rowOff>84237</xdr:rowOff>
    </xdr:from>
    <xdr:to>
      <xdr:col>23</xdr:col>
      <xdr:colOff>462713</xdr:colOff>
      <xdr:row>23</xdr:row>
      <xdr:rowOff>139487</xdr:rowOff>
    </xdr:to>
    <xdr:cxnSp macro="">
      <xdr:nvCxnSpPr>
        <xdr:cNvPr id="39" name="Elbow Connector 16">
          <a:extLst>
            <a:ext uri="{FF2B5EF4-FFF2-40B4-BE49-F238E27FC236}">
              <a16:creationId xmlns:a16="http://schemas.microsoft.com/office/drawing/2014/main" id="{DBC33EEC-8B5A-4B80-B744-173814393341}"/>
            </a:ext>
          </a:extLst>
        </xdr:cNvPr>
        <xdr:cNvCxnSpPr>
          <a:stCxn id="32" idx="2"/>
          <a:endCxn id="38" idx="0"/>
        </xdr:cNvCxnSpPr>
      </xdr:nvCxnSpPr>
      <xdr:spPr>
        <a:xfrm rot="16200000" flipH="1">
          <a:off x="13498307" y="3375761"/>
          <a:ext cx="421010" cy="154940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445785</xdr:colOff>
      <xdr:row>16</xdr:row>
      <xdr:rowOff>33439</xdr:rowOff>
    </xdr:from>
    <xdr:to>
      <xdr:col>21</xdr:col>
      <xdr:colOff>132510</xdr:colOff>
      <xdr:row>19</xdr:row>
      <xdr:rowOff>10370</xdr:rowOff>
    </xdr:to>
    <xdr:cxnSp macro="">
      <xdr:nvCxnSpPr>
        <xdr:cNvPr id="40" name="Elbow Connector 16">
          <a:extLst>
            <a:ext uri="{FF2B5EF4-FFF2-40B4-BE49-F238E27FC236}">
              <a16:creationId xmlns:a16="http://schemas.microsoft.com/office/drawing/2014/main" id="{0700468F-821D-4B42-8CBA-3D38C52A1BBD}"/>
            </a:ext>
          </a:extLst>
        </xdr:cNvPr>
        <xdr:cNvCxnSpPr>
          <a:cxnSpLocks/>
          <a:stCxn id="5" idx="2"/>
          <a:endCxn id="32" idx="0"/>
        </xdr:cNvCxnSpPr>
      </xdr:nvCxnSpPr>
      <xdr:spPr>
        <a:xfrm rot="16200000" flipH="1">
          <a:off x="10999162" y="1565382"/>
          <a:ext cx="525571" cy="334432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292111</xdr:colOff>
      <xdr:row>23</xdr:row>
      <xdr:rowOff>139488</xdr:rowOff>
    </xdr:from>
    <xdr:to>
      <xdr:col>21</xdr:col>
      <xdr:colOff>582511</xdr:colOff>
      <xdr:row>26</xdr:row>
      <xdr:rowOff>27087</xdr:rowOff>
    </xdr:to>
    <xdr:sp macro="" textlink="">
      <xdr:nvSpPr>
        <xdr:cNvPr id="41" name="Rectangle 3">
          <a:extLst>
            <a:ext uri="{FF2B5EF4-FFF2-40B4-BE49-F238E27FC236}">
              <a16:creationId xmlns:a16="http://schemas.microsoft.com/office/drawing/2014/main" id="{0DEC3138-7310-4502-860C-FED81ADAE4F3}"/>
            </a:ext>
          </a:extLst>
        </xdr:cNvPr>
        <xdr:cNvSpPr/>
      </xdr:nvSpPr>
      <xdr:spPr>
        <a:xfrm>
          <a:off x="12484111" y="4360968"/>
          <a:ext cx="900000" cy="43623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2</a:t>
          </a:r>
        </a:p>
      </xdr:txBody>
    </xdr:sp>
    <xdr:clientData/>
  </xdr:twoCellAnchor>
  <xdr:twoCellAnchor>
    <xdr:from>
      <xdr:col>21</xdr:col>
      <xdr:colOff>136744</xdr:colOff>
      <xdr:row>21</xdr:row>
      <xdr:rowOff>84238</xdr:rowOff>
    </xdr:from>
    <xdr:to>
      <xdr:col>21</xdr:col>
      <xdr:colOff>136745</xdr:colOff>
      <xdr:row>23</xdr:row>
      <xdr:rowOff>139488</xdr:rowOff>
    </xdr:to>
    <xdr:cxnSp macro="">
      <xdr:nvCxnSpPr>
        <xdr:cNvPr id="42" name="Elbow Connector 16">
          <a:extLst>
            <a:ext uri="{FF2B5EF4-FFF2-40B4-BE49-F238E27FC236}">
              <a16:creationId xmlns:a16="http://schemas.microsoft.com/office/drawing/2014/main" id="{E1364EA4-A013-4C0F-9BA3-C0B66E90CF6B}"/>
            </a:ext>
          </a:extLst>
        </xdr:cNvPr>
        <xdr:cNvCxnSpPr>
          <a:stCxn id="32" idx="2"/>
          <a:endCxn id="41" idx="0"/>
        </xdr:cNvCxnSpPr>
      </xdr:nvCxnSpPr>
      <xdr:spPr>
        <a:xfrm>
          <a:off x="12760544" y="4004305"/>
          <a:ext cx="1" cy="427783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376785</xdr:colOff>
      <xdr:row>13</xdr:row>
      <xdr:rowOff>145840</xdr:rowOff>
    </xdr:from>
    <xdr:to>
      <xdr:col>19</xdr:col>
      <xdr:colOff>57585</xdr:colOff>
      <xdr:row>16</xdr:row>
      <xdr:rowOff>33440</xdr:rowOff>
    </xdr:to>
    <xdr:sp macro="" textlink="">
      <xdr:nvSpPr>
        <xdr:cNvPr id="43" name="Rectangle 2">
          <a:extLst>
            <a:ext uri="{FF2B5EF4-FFF2-40B4-BE49-F238E27FC236}">
              <a16:creationId xmlns:a16="http://schemas.microsoft.com/office/drawing/2014/main" id="{C1BEEC16-0EED-499E-A7B6-A878B41DDAB5}"/>
            </a:ext>
          </a:extLst>
        </xdr:cNvPr>
        <xdr:cNvSpPr/>
      </xdr:nvSpPr>
      <xdr:spPr>
        <a:xfrm>
          <a:off x="10739985" y="2538520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SGB</a:t>
          </a:r>
        </a:p>
      </xdr:txBody>
    </xdr:sp>
    <xdr:clientData/>
  </xdr:twoCellAnchor>
  <xdr:twoCellAnchor>
    <xdr:from>
      <xdr:col>20</xdr:col>
      <xdr:colOff>71985</xdr:colOff>
      <xdr:row>13</xdr:row>
      <xdr:rowOff>145840</xdr:rowOff>
    </xdr:from>
    <xdr:to>
      <xdr:col>21</xdr:col>
      <xdr:colOff>362385</xdr:colOff>
      <xdr:row>16</xdr:row>
      <xdr:rowOff>33440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BA7DB201-1655-4AA4-A8CC-00B83AB0CF68}"/>
            </a:ext>
          </a:extLst>
        </xdr:cNvPr>
        <xdr:cNvSpPr/>
      </xdr:nvSpPr>
      <xdr:spPr>
        <a:xfrm>
          <a:off x="12263985" y="2538520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Rechten</a:t>
          </a:r>
        </a:p>
      </xdr:txBody>
    </xdr:sp>
    <xdr:clientData/>
  </xdr:twoCellAnchor>
  <xdr:twoCellAnchor>
    <xdr:from>
      <xdr:col>17</xdr:col>
      <xdr:colOff>341758</xdr:colOff>
      <xdr:row>11</xdr:row>
      <xdr:rowOff>47831</xdr:rowOff>
    </xdr:from>
    <xdr:to>
      <xdr:col>18</xdr:col>
      <xdr:colOff>217185</xdr:colOff>
      <xdr:row>13</xdr:row>
      <xdr:rowOff>145839</xdr:rowOff>
    </xdr:to>
    <xdr:cxnSp macro="">
      <xdr:nvCxnSpPr>
        <xdr:cNvPr id="45" name="Elbow Connector 16">
          <a:extLst>
            <a:ext uri="{FF2B5EF4-FFF2-40B4-BE49-F238E27FC236}">
              <a16:creationId xmlns:a16="http://schemas.microsoft.com/office/drawing/2014/main" id="{48D33FB9-FA3F-4837-B042-7891F0B16DA0}"/>
            </a:ext>
          </a:extLst>
        </xdr:cNvPr>
        <xdr:cNvCxnSpPr>
          <a:stCxn id="46" idx="2"/>
          <a:endCxn id="43" idx="0"/>
        </xdr:cNvCxnSpPr>
      </xdr:nvCxnSpPr>
      <xdr:spPr>
        <a:xfrm rot="16200000" flipH="1">
          <a:off x="10715588" y="2064121"/>
          <a:ext cx="463768" cy="4850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501358</xdr:colOff>
      <xdr:row>8</xdr:row>
      <xdr:rowOff>160232</xdr:rowOff>
    </xdr:from>
    <xdr:to>
      <xdr:col>18</xdr:col>
      <xdr:colOff>182158</xdr:colOff>
      <xdr:row>11</xdr:row>
      <xdr:rowOff>47832</xdr:rowOff>
    </xdr:to>
    <xdr:sp macro="" textlink="">
      <xdr:nvSpPr>
        <xdr:cNvPr id="46" name="Rectangle 2">
          <a:extLst>
            <a:ext uri="{FF2B5EF4-FFF2-40B4-BE49-F238E27FC236}">
              <a16:creationId xmlns:a16="http://schemas.microsoft.com/office/drawing/2014/main" id="{5D98427D-2A97-41B6-8F1D-184730AAE713}"/>
            </a:ext>
          </a:extLst>
        </xdr:cNvPr>
        <xdr:cNvSpPr/>
      </xdr:nvSpPr>
      <xdr:spPr>
        <a:xfrm>
          <a:off x="10254958" y="1638512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Faculteiten</a:t>
          </a:r>
        </a:p>
      </xdr:txBody>
    </xdr:sp>
    <xdr:clientData/>
  </xdr:twoCellAnchor>
  <xdr:twoCellAnchor>
    <xdr:from>
      <xdr:col>18</xdr:col>
      <xdr:colOff>433625</xdr:colOff>
      <xdr:row>8</xdr:row>
      <xdr:rowOff>160232</xdr:rowOff>
    </xdr:from>
    <xdr:to>
      <xdr:col>20</xdr:col>
      <xdr:colOff>114425</xdr:colOff>
      <xdr:row>11</xdr:row>
      <xdr:rowOff>47832</xdr:rowOff>
    </xdr:to>
    <xdr:sp macro="" textlink="">
      <xdr:nvSpPr>
        <xdr:cNvPr id="47" name="Rectangle 2">
          <a:extLst>
            <a:ext uri="{FF2B5EF4-FFF2-40B4-BE49-F238E27FC236}">
              <a16:creationId xmlns:a16="http://schemas.microsoft.com/office/drawing/2014/main" id="{29754C09-3683-44CF-BD1D-94DF4F2324DB}"/>
            </a:ext>
          </a:extLst>
        </xdr:cNvPr>
        <xdr:cNvSpPr/>
      </xdr:nvSpPr>
      <xdr:spPr>
        <a:xfrm>
          <a:off x="11406425" y="1638512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Concern Bedrijven</a:t>
          </a:r>
        </a:p>
      </xdr:txBody>
    </xdr:sp>
    <xdr:clientData/>
  </xdr:twoCellAnchor>
  <xdr:twoCellAnchor>
    <xdr:from>
      <xdr:col>15</xdr:col>
      <xdr:colOff>441530</xdr:colOff>
      <xdr:row>6</xdr:row>
      <xdr:rowOff>56931</xdr:rowOff>
    </xdr:from>
    <xdr:to>
      <xdr:col>17</xdr:col>
      <xdr:colOff>341757</xdr:colOff>
      <xdr:row>8</xdr:row>
      <xdr:rowOff>160232</xdr:rowOff>
    </xdr:to>
    <xdr:cxnSp macro="">
      <xdr:nvCxnSpPr>
        <xdr:cNvPr id="48" name="Elbow Connector 16">
          <a:extLst>
            <a:ext uri="{FF2B5EF4-FFF2-40B4-BE49-F238E27FC236}">
              <a16:creationId xmlns:a16="http://schemas.microsoft.com/office/drawing/2014/main" id="{F1F4E71C-1093-4D86-89FC-29F46F8BFF8C}"/>
            </a:ext>
          </a:extLst>
        </xdr:cNvPr>
        <xdr:cNvCxnSpPr>
          <a:stCxn id="2" idx="2"/>
          <a:endCxn id="46" idx="0"/>
        </xdr:cNvCxnSpPr>
      </xdr:nvCxnSpPr>
      <xdr:spPr>
        <a:xfrm rot="16200000" flipH="1">
          <a:off x="9910713" y="844268"/>
          <a:ext cx="469061" cy="11194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441531</xdr:colOff>
      <xdr:row>6</xdr:row>
      <xdr:rowOff>56931</xdr:rowOff>
    </xdr:from>
    <xdr:to>
      <xdr:col>19</xdr:col>
      <xdr:colOff>274025</xdr:colOff>
      <xdr:row>8</xdr:row>
      <xdr:rowOff>160232</xdr:rowOff>
    </xdr:to>
    <xdr:cxnSp macro="">
      <xdr:nvCxnSpPr>
        <xdr:cNvPr id="49" name="Elbow Connector 16">
          <a:extLst>
            <a:ext uri="{FF2B5EF4-FFF2-40B4-BE49-F238E27FC236}">
              <a16:creationId xmlns:a16="http://schemas.microsoft.com/office/drawing/2014/main" id="{C7E0A7D4-41BB-4F0A-91C6-A5FD9F98C5D9}"/>
            </a:ext>
          </a:extLst>
        </xdr:cNvPr>
        <xdr:cNvCxnSpPr>
          <a:stCxn id="2" idx="2"/>
          <a:endCxn id="47" idx="0"/>
        </xdr:cNvCxnSpPr>
      </xdr:nvCxnSpPr>
      <xdr:spPr>
        <a:xfrm rot="16200000" flipH="1">
          <a:off x="10486447" y="268535"/>
          <a:ext cx="469061" cy="227089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341758</xdr:colOff>
      <xdr:row>11</xdr:row>
      <xdr:rowOff>47831</xdr:rowOff>
    </xdr:from>
    <xdr:to>
      <xdr:col>20</xdr:col>
      <xdr:colOff>521985</xdr:colOff>
      <xdr:row>13</xdr:row>
      <xdr:rowOff>145839</xdr:rowOff>
    </xdr:to>
    <xdr:cxnSp macro="">
      <xdr:nvCxnSpPr>
        <xdr:cNvPr id="50" name="Elbow Connector 16">
          <a:extLst>
            <a:ext uri="{FF2B5EF4-FFF2-40B4-BE49-F238E27FC236}">
              <a16:creationId xmlns:a16="http://schemas.microsoft.com/office/drawing/2014/main" id="{A75F6ADD-C2F4-4DDF-89F8-2C452249212A}"/>
            </a:ext>
          </a:extLst>
        </xdr:cNvPr>
        <xdr:cNvCxnSpPr>
          <a:stCxn id="46" idx="2"/>
          <a:endCxn id="44" idx="0"/>
        </xdr:cNvCxnSpPr>
      </xdr:nvCxnSpPr>
      <xdr:spPr>
        <a:xfrm rot="16200000" flipH="1">
          <a:off x="11477588" y="1302121"/>
          <a:ext cx="463768" cy="200902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156652</xdr:colOff>
      <xdr:row>13</xdr:row>
      <xdr:rowOff>145840</xdr:rowOff>
    </xdr:from>
    <xdr:to>
      <xdr:col>23</xdr:col>
      <xdr:colOff>447052</xdr:colOff>
      <xdr:row>16</xdr:row>
      <xdr:rowOff>33440</xdr:rowOff>
    </xdr:to>
    <xdr:sp macro="" textlink="">
      <xdr:nvSpPr>
        <xdr:cNvPr id="51" name="Rectangle 2">
          <a:extLst>
            <a:ext uri="{FF2B5EF4-FFF2-40B4-BE49-F238E27FC236}">
              <a16:creationId xmlns:a16="http://schemas.microsoft.com/office/drawing/2014/main" id="{EB304653-3940-4D3E-B2B4-0C5F7B4F49F6}"/>
            </a:ext>
          </a:extLst>
        </xdr:cNvPr>
        <xdr:cNvSpPr/>
      </xdr:nvSpPr>
      <xdr:spPr>
        <a:xfrm>
          <a:off x="13567852" y="2538520"/>
          <a:ext cx="90000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17</xdr:col>
      <xdr:colOff>341759</xdr:colOff>
      <xdr:row>11</xdr:row>
      <xdr:rowOff>47831</xdr:rowOff>
    </xdr:from>
    <xdr:to>
      <xdr:col>22</xdr:col>
      <xdr:colOff>606653</xdr:colOff>
      <xdr:row>13</xdr:row>
      <xdr:rowOff>145839</xdr:rowOff>
    </xdr:to>
    <xdr:cxnSp macro="">
      <xdr:nvCxnSpPr>
        <xdr:cNvPr id="52" name="Elbow Connector 16">
          <a:extLst>
            <a:ext uri="{FF2B5EF4-FFF2-40B4-BE49-F238E27FC236}">
              <a16:creationId xmlns:a16="http://schemas.microsoft.com/office/drawing/2014/main" id="{D0D74712-D067-4C34-8488-8DA8691C931D}"/>
            </a:ext>
          </a:extLst>
        </xdr:cNvPr>
        <xdr:cNvCxnSpPr>
          <a:stCxn id="46" idx="2"/>
          <a:endCxn id="51" idx="0"/>
        </xdr:cNvCxnSpPr>
      </xdr:nvCxnSpPr>
      <xdr:spPr>
        <a:xfrm rot="16200000" flipH="1">
          <a:off x="12129522" y="650188"/>
          <a:ext cx="463768" cy="331289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548216</xdr:colOff>
      <xdr:row>33</xdr:row>
      <xdr:rowOff>63287</xdr:rowOff>
    </xdr:from>
    <xdr:to>
      <xdr:col>10</xdr:col>
      <xdr:colOff>229016</xdr:colOff>
      <xdr:row>35</xdr:row>
      <xdr:rowOff>138628</xdr:rowOff>
    </xdr:to>
    <xdr:sp macro="" textlink="">
      <xdr:nvSpPr>
        <xdr:cNvPr id="53" name="Rectangle 6">
          <a:extLst>
            <a:ext uri="{FF2B5EF4-FFF2-40B4-BE49-F238E27FC236}">
              <a16:creationId xmlns:a16="http://schemas.microsoft.com/office/drawing/2014/main" id="{399E4CB8-E7C6-476A-9E05-1EA9941F43FA}"/>
            </a:ext>
          </a:extLst>
        </xdr:cNvPr>
        <xdr:cNvSpPr/>
      </xdr:nvSpPr>
      <xdr:spPr>
        <a:xfrm>
          <a:off x="5357283" y="7149887"/>
          <a:ext cx="883066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8</xdr:col>
      <xdr:colOff>548216</xdr:colOff>
      <xdr:row>36</xdr:row>
      <xdr:rowOff>57572</xdr:rowOff>
    </xdr:from>
    <xdr:to>
      <xdr:col>10</xdr:col>
      <xdr:colOff>229016</xdr:colOff>
      <xdr:row>38</xdr:row>
      <xdr:rowOff>132913</xdr:rowOff>
    </xdr:to>
    <xdr:sp macro="" textlink="">
      <xdr:nvSpPr>
        <xdr:cNvPr id="54" name="Rectangle 6">
          <a:extLst>
            <a:ext uri="{FF2B5EF4-FFF2-40B4-BE49-F238E27FC236}">
              <a16:creationId xmlns:a16="http://schemas.microsoft.com/office/drawing/2014/main" id="{834DF194-5779-497D-BC2D-61A745B07716}"/>
            </a:ext>
          </a:extLst>
        </xdr:cNvPr>
        <xdr:cNvSpPr/>
      </xdr:nvSpPr>
      <xdr:spPr>
        <a:xfrm>
          <a:off x="5357283" y="7702972"/>
          <a:ext cx="883066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8</xdr:col>
      <xdr:colOff>548216</xdr:colOff>
      <xdr:row>39</xdr:row>
      <xdr:rowOff>51856</xdr:rowOff>
    </xdr:from>
    <xdr:to>
      <xdr:col>10</xdr:col>
      <xdr:colOff>229016</xdr:colOff>
      <xdr:row>41</xdr:row>
      <xdr:rowOff>127197</xdr:rowOff>
    </xdr:to>
    <xdr:sp macro="" textlink="">
      <xdr:nvSpPr>
        <xdr:cNvPr id="55" name="Rectangle 6">
          <a:extLst>
            <a:ext uri="{FF2B5EF4-FFF2-40B4-BE49-F238E27FC236}">
              <a16:creationId xmlns:a16="http://schemas.microsoft.com/office/drawing/2014/main" id="{03894CB3-DDA8-4570-B78D-80847774387A}"/>
            </a:ext>
          </a:extLst>
        </xdr:cNvPr>
        <xdr:cNvSpPr/>
      </xdr:nvSpPr>
      <xdr:spPr>
        <a:xfrm>
          <a:off x="5357283" y="8256056"/>
          <a:ext cx="883066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10</xdr:col>
      <xdr:colOff>229017</xdr:colOff>
      <xdr:row>30</xdr:row>
      <xdr:rowOff>179485</xdr:rowOff>
    </xdr:from>
    <xdr:to>
      <xdr:col>10</xdr:col>
      <xdr:colOff>568533</xdr:colOff>
      <xdr:row>34</xdr:row>
      <xdr:rowOff>100956</xdr:rowOff>
    </xdr:to>
    <xdr:cxnSp macro="">
      <xdr:nvCxnSpPr>
        <xdr:cNvPr id="56" name="Elbow Connector 16">
          <a:extLst>
            <a:ext uri="{FF2B5EF4-FFF2-40B4-BE49-F238E27FC236}">
              <a16:creationId xmlns:a16="http://schemas.microsoft.com/office/drawing/2014/main" id="{29FA0BED-15DC-4DD8-886E-163802459E5F}"/>
            </a:ext>
          </a:extLst>
        </xdr:cNvPr>
        <xdr:cNvCxnSpPr>
          <a:stCxn id="13" idx="2"/>
          <a:endCxn id="53" idx="3"/>
        </xdr:cNvCxnSpPr>
      </xdr:nvCxnSpPr>
      <xdr:spPr>
        <a:xfrm rot="5400000">
          <a:off x="5611172" y="6405130"/>
          <a:ext cx="1597871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229016</xdr:colOff>
      <xdr:row>30</xdr:row>
      <xdr:rowOff>179486</xdr:rowOff>
    </xdr:from>
    <xdr:to>
      <xdr:col>10</xdr:col>
      <xdr:colOff>568532</xdr:colOff>
      <xdr:row>37</xdr:row>
      <xdr:rowOff>95242</xdr:rowOff>
    </xdr:to>
    <xdr:cxnSp macro="">
      <xdr:nvCxnSpPr>
        <xdr:cNvPr id="57" name="Elbow Connector 16">
          <a:extLst>
            <a:ext uri="{FF2B5EF4-FFF2-40B4-BE49-F238E27FC236}">
              <a16:creationId xmlns:a16="http://schemas.microsoft.com/office/drawing/2014/main" id="{3226C1CF-4395-4EA1-ADAF-D712B0669E38}"/>
            </a:ext>
          </a:extLst>
        </xdr:cNvPr>
        <xdr:cNvCxnSpPr>
          <a:stCxn id="13" idx="2"/>
          <a:endCxn id="54" idx="3"/>
        </xdr:cNvCxnSpPr>
      </xdr:nvCxnSpPr>
      <xdr:spPr>
        <a:xfrm rot="5400000">
          <a:off x="5334629" y="6681673"/>
          <a:ext cx="2150956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229016</xdr:colOff>
      <xdr:row>30</xdr:row>
      <xdr:rowOff>179486</xdr:rowOff>
    </xdr:from>
    <xdr:to>
      <xdr:col>10</xdr:col>
      <xdr:colOff>568532</xdr:colOff>
      <xdr:row>40</xdr:row>
      <xdr:rowOff>89526</xdr:rowOff>
    </xdr:to>
    <xdr:cxnSp macro="">
      <xdr:nvCxnSpPr>
        <xdr:cNvPr id="58" name="Elbow Connector 16">
          <a:extLst>
            <a:ext uri="{FF2B5EF4-FFF2-40B4-BE49-F238E27FC236}">
              <a16:creationId xmlns:a16="http://schemas.microsoft.com/office/drawing/2014/main" id="{C95549AE-A2DB-417D-81B2-7EB26CC59C2D}"/>
            </a:ext>
          </a:extLst>
        </xdr:cNvPr>
        <xdr:cNvCxnSpPr>
          <a:stCxn id="13" idx="2"/>
          <a:endCxn id="55" idx="3"/>
        </xdr:cNvCxnSpPr>
      </xdr:nvCxnSpPr>
      <xdr:spPr>
        <a:xfrm rot="5400000">
          <a:off x="5058087" y="6958215"/>
          <a:ext cx="2704040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529165</xdr:colOff>
      <xdr:row>28</xdr:row>
      <xdr:rowOff>88687</xdr:rowOff>
    </xdr:from>
    <xdr:to>
      <xdr:col>6</xdr:col>
      <xdr:colOff>279401</xdr:colOff>
      <xdr:row>30</xdr:row>
      <xdr:rowOff>162553</xdr:rowOff>
    </xdr:to>
    <xdr:sp macro="" textlink="">
      <xdr:nvSpPr>
        <xdr:cNvPr id="59" name="Rectangle 3">
          <a:extLst>
            <a:ext uri="{FF2B5EF4-FFF2-40B4-BE49-F238E27FC236}">
              <a16:creationId xmlns:a16="http://schemas.microsoft.com/office/drawing/2014/main" id="{D28132CC-CD01-4802-9D14-4A17DF5F5C7B}"/>
            </a:ext>
          </a:extLst>
        </xdr:cNvPr>
        <xdr:cNvSpPr/>
      </xdr:nvSpPr>
      <xdr:spPr>
        <a:xfrm>
          <a:off x="2899832" y="5312620"/>
          <a:ext cx="935569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Bestuur/</a:t>
          </a:r>
        </a:p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Bedrijfsvoering</a:t>
          </a:r>
        </a:p>
      </xdr:txBody>
    </xdr:sp>
    <xdr:clientData/>
  </xdr:twoCellAnchor>
  <xdr:twoCellAnchor>
    <xdr:from>
      <xdr:col>6</xdr:col>
      <xdr:colOff>124880</xdr:colOff>
      <xdr:row>33</xdr:row>
      <xdr:rowOff>63287</xdr:rowOff>
    </xdr:from>
    <xdr:to>
      <xdr:col>7</xdr:col>
      <xdr:colOff>415280</xdr:colOff>
      <xdr:row>35</xdr:row>
      <xdr:rowOff>138628</xdr:rowOff>
    </xdr:to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71690A15-E576-4293-9C51-D1F28138238C}"/>
            </a:ext>
          </a:extLst>
        </xdr:cNvPr>
        <xdr:cNvSpPr/>
      </xdr:nvSpPr>
      <xdr:spPr>
        <a:xfrm>
          <a:off x="3731680" y="7149887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Beleid/Staff</a:t>
          </a:r>
        </a:p>
      </xdr:txBody>
    </xdr:sp>
    <xdr:clientData/>
  </xdr:twoCellAnchor>
  <xdr:twoCellAnchor>
    <xdr:from>
      <xdr:col>6</xdr:col>
      <xdr:colOff>124880</xdr:colOff>
      <xdr:row>36</xdr:row>
      <xdr:rowOff>57572</xdr:rowOff>
    </xdr:from>
    <xdr:to>
      <xdr:col>7</xdr:col>
      <xdr:colOff>415280</xdr:colOff>
      <xdr:row>38</xdr:row>
      <xdr:rowOff>132913</xdr:rowOff>
    </xdr:to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5092F157-06BE-48FB-A0BC-73EDCA5B61B2}"/>
            </a:ext>
          </a:extLst>
        </xdr:cNvPr>
        <xdr:cNvSpPr/>
      </xdr:nvSpPr>
      <xdr:spPr>
        <a:xfrm>
          <a:off x="3731680" y="7702972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Onderwijs</a:t>
          </a:r>
        </a:p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bureau</a:t>
          </a:r>
        </a:p>
      </xdr:txBody>
    </xdr:sp>
    <xdr:clientData/>
  </xdr:twoCellAnchor>
  <xdr:twoCellAnchor>
    <xdr:from>
      <xdr:col>6</xdr:col>
      <xdr:colOff>124880</xdr:colOff>
      <xdr:row>39</xdr:row>
      <xdr:rowOff>51856</xdr:rowOff>
    </xdr:from>
    <xdr:to>
      <xdr:col>7</xdr:col>
      <xdr:colOff>415280</xdr:colOff>
      <xdr:row>41</xdr:row>
      <xdr:rowOff>127197</xdr:rowOff>
    </xdr:to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F705EB40-E4A9-4B87-A0E5-AE79BFA30E22}"/>
            </a:ext>
          </a:extLst>
        </xdr:cNvPr>
        <xdr:cNvSpPr/>
      </xdr:nvSpPr>
      <xdr:spPr>
        <a:xfrm>
          <a:off x="3731680" y="8256056"/>
          <a:ext cx="891533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5</xdr:col>
      <xdr:colOff>404284</xdr:colOff>
      <xdr:row>30</xdr:row>
      <xdr:rowOff>162552</xdr:rowOff>
    </xdr:from>
    <xdr:to>
      <xdr:col>6</xdr:col>
      <xdr:colOff>124880</xdr:colOff>
      <xdr:row>34</xdr:row>
      <xdr:rowOff>100957</xdr:rowOff>
    </xdr:to>
    <xdr:cxnSp macro="">
      <xdr:nvCxnSpPr>
        <xdr:cNvPr id="63" name="Elbow Connector 16">
          <a:extLst>
            <a:ext uri="{FF2B5EF4-FFF2-40B4-BE49-F238E27FC236}">
              <a16:creationId xmlns:a16="http://schemas.microsoft.com/office/drawing/2014/main" id="{8CDA617F-9ABD-4B69-9CB3-786D4E0C5A62}"/>
            </a:ext>
          </a:extLst>
        </xdr:cNvPr>
        <xdr:cNvCxnSpPr>
          <a:stCxn id="59" idx="2"/>
          <a:endCxn id="60" idx="1"/>
        </xdr:cNvCxnSpPr>
      </xdr:nvCxnSpPr>
      <xdr:spPr>
        <a:xfrm rot="16200000" flipH="1">
          <a:off x="3182513" y="5944123"/>
          <a:ext cx="683471" cy="313263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404283</xdr:colOff>
      <xdr:row>30</xdr:row>
      <xdr:rowOff>162553</xdr:rowOff>
    </xdr:from>
    <xdr:to>
      <xdr:col>6</xdr:col>
      <xdr:colOff>124879</xdr:colOff>
      <xdr:row>37</xdr:row>
      <xdr:rowOff>95243</xdr:rowOff>
    </xdr:to>
    <xdr:cxnSp macro="">
      <xdr:nvCxnSpPr>
        <xdr:cNvPr id="64" name="Elbow Connector 16">
          <a:extLst>
            <a:ext uri="{FF2B5EF4-FFF2-40B4-BE49-F238E27FC236}">
              <a16:creationId xmlns:a16="http://schemas.microsoft.com/office/drawing/2014/main" id="{D1E1C440-1314-4C53-B074-6C2CE47FA81B}"/>
            </a:ext>
          </a:extLst>
        </xdr:cNvPr>
        <xdr:cNvCxnSpPr>
          <a:stCxn id="59" idx="2"/>
          <a:endCxn id="61" idx="1"/>
        </xdr:cNvCxnSpPr>
      </xdr:nvCxnSpPr>
      <xdr:spPr>
        <a:xfrm rot="16200000" flipH="1">
          <a:off x="2905970" y="6220666"/>
          <a:ext cx="1236556" cy="313263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404283</xdr:colOff>
      <xdr:row>30</xdr:row>
      <xdr:rowOff>162553</xdr:rowOff>
    </xdr:from>
    <xdr:to>
      <xdr:col>6</xdr:col>
      <xdr:colOff>124879</xdr:colOff>
      <xdr:row>40</xdr:row>
      <xdr:rowOff>89527</xdr:rowOff>
    </xdr:to>
    <xdr:cxnSp macro="">
      <xdr:nvCxnSpPr>
        <xdr:cNvPr id="65" name="Elbow Connector 16">
          <a:extLst>
            <a:ext uri="{FF2B5EF4-FFF2-40B4-BE49-F238E27FC236}">
              <a16:creationId xmlns:a16="http://schemas.microsoft.com/office/drawing/2014/main" id="{07151D3C-E260-495D-A5A4-3DF2D901BAC3}"/>
            </a:ext>
          </a:extLst>
        </xdr:cNvPr>
        <xdr:cNvCxnSpPr>
          <a:stCxn id="59" idx="2"/>
          <a:endCxn id="62" idx="1"/>
        </xdr:cNvCxnSpPr>
      </xdr:nvCxnSpPr>
      <xdr:spPr>
        <a:xfrm rot="16200000" flipH="1">
          <a:off x="2629428" y="6497208"/>
          <a:ext cx="1789640" cy="313263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378882</xdr:colOff>
      <xdr:row>33</xdr:row>
      <xdr:rowOff>63287</xdr:rowOff>
    </xdr:from>
    <xdr:to>
      <xdr:col>5</xdr:col>
      <xdr:colOff>59682</xdr:colOff>
      <xdr:row>35</xdr:row>
      <xdr:rowOff>138628</xdr:rowOff>
    </xdr:to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DB8D40-2491-45AA-A0C2-7BBE0ED81C98}"/>
            </a:ext>
          </a:extLst>
        </xdr:cNvPr>
        <xdr:cNvSpPr/>
      </xdr:nvSpPr>
      <xdr:spPr>
        <a:xfrm>
          <a:off x="2182282" y="7149887"/>
          <a:ext cx="883067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VUSAM 1</a:t>
          </a:r>
        </a:p>
      </xdr:txBody>
    </xdr:sp>
    <xdr:clientData/>
  </xdr:twoCellAnchor>
  <xdr:twoCellAnchor>
    <xdr:from>
      <xdr:col>3</xdr:col>
      <xdr:colOff>378882</xdr:colOff>
      <xdr:row>36</xdr:row>
      <xdr:rowOff>57572</xdr:rowOff>
    </xdr:from>
    <xdr:to>
      <xdr:col>5</xdr:col>
      <xdr:colOff>59682</xdr:colOff>
      <xdr:row>38</xdr:row>
      <xdr:rowOff>132913</xdr:rowOff>
    </xdr:to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C6B18622-2E7C-4AF0-A4A8-2FD326DFCEC0}"/>
            </a:ext>
          </a:extLst>
        </xdr:cNvPr>
        <xdr:cNvSpPr/>
      </xdr:nvSpPr>
      <xdr:spPr>
        <a:xfrm>
          <a:off x="2182282" y="7702972"/>
          <a:ext cx="883067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VUSAM 2</a:t>
          </a:r>
        </a:p>
      </xdr:txBody>
    </xdr:sp>
    <xdr:clientData/>
  </xdr:twoCellAnchor>
  <xdr:twoCellAnchor>
    <xdr:from>
      <xdr:col>3</xdr:col>
      <xdr:colOff>378882</xdr:colOff>
      <xdr:row>39</xdr:row>
      <xdr:rowOff>51856</xdr:rowOff>
    </xdr:from>
    <xdr:to>
      <xdr:col>5</xdr:col>
      <xdr:colOff>59682</xdr:colOff>
      <xdr:row>41</xdr:row>
      <xdr:rowOff>127197</xdr:rowOff>
    </xdr:to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D5A8BE6C-F2A2-42B9-9892-D372DC321FED}"/>
            </a:ext>
          </a:extLst>
        </xdr:cNvPr>
        <xdr:cNvSpPr/>
      </xdr:nvSpPr>
      <xdr:spPr>
        <a:xfrm>
          <a:off x="2182282" y="8256056"/>
          <a:ext cx="883067" cy="447874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5</xdr:col>
      <xdr:colOff>59683</xdr:colOff>
      <xdr:row>30</xdr:row>
      <xdr:rowOff>162552</xdr:rowOff>
    </xdr:from>
    <xdr:to>
      <xdr:col>5</xdr:col>
      <xdr:colOff>404285</xdr:colOff>
      <xdr:row>34</xdr:row>
      <xdr:rowOff>100957</xdr:rowOff>
    </xdr:to>
    <xdr:cxnSp macro="">
      <xdr:nvCxnSpPr>
        <xdr:cNvPr id="69" name="Elbow Connector 16">
          <a:extLst>
            <a:ext uri="{FF2B5EF4-FFF2-40B4-BE49-F238E27FC236}">
              <a16:creationId xmlns:a16="http://schemas.microsoft.com/office/drawing/2014/main" id="{531A1827-C048-4558-899C-445AF0DDC0C7}"/>
            </a:ext>
          </a:extLst>
        </xdr:cNvPr>
        <xdr:cNvCxnSpPr>
          <a:stCxn id="59" idx="2"/>
          <a:endCxn id="66" idx="3"/>
        </xdr:cNvCxnSpPr>
      </xdr:nvCxnSpPr>
      <xdr:spPr>
        <a:xfrm rot="5400000">
          <a:off x="2853581" y="5928454"/>
          <a:ext cx="683471" cy="3446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59682</xdr:colOff>
      <xdr:row>30</xdr:row>
      <xdr:rowOff>162553</xdr:rowOff>
    </xdr:from>
    <xdr:to>
      <xdr:col>5</xdr:col>
      <xdr:colOff>404284</xdr:colOff>
      <xdr:row>37</xdr:row>
      <xdr:rowOff>95243</xdr:rowOff>
    </xdr:to>
    <xdr:cxnSp macro="">
      <xdr:nvCxnSpPr>
        <xdr:cNvPr id="70" name="Elbow Connector 16">
          <a:extLst>
            <a:ext uri="{FF2B5EF4-FFF2-40B4-BE49-F238E27FC236}">
              <a16:creationId xmlns:a16="http://schemas.microsoft.com/office/drawing/2014/main" id="{CAE8DA32-610C-469D-B8A8-8EDB1F2B9769}"/>
            </a:ext>
          </a:extLst>
        </xdr:cNvPr>
        <xdr:cNvCxnSpPr>
          <a:stCxn id="59" idx="2"/>
          <a:endCxn id="67" idx="3"/>
        </xdr:cNvCxnSpPr>
      </xdr:nvCxnSpPr>
      <xdr:spPr>
        <a:xfrm rot="5400000">
          <a:off x="2577038" y="6204997"/>
          <a:ext cx="1236556" cy="3446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59682</xdr:colOff>
      <xdr:row>30</xdr:row>
      <xdr:rowOff>162553</xdr:rowOff>
    </xdr:from>
    <xdr:to>
      <xdr:col>5</xdr:col>
      <xdr:colOff>404284</xdr:colOff>
      <xdr:row>40</xdr:row>
      <xdr:rowOff>89527</xdr:rowOff>
    </xdr:to>
    <xdr:cxnSp macro="">
      <xdr:nvCxnSpPr>
        <xdr:cNvPr id="71" name="Elbow Connector 16">
          <a:extLst>
            <a:ext uri="{FF2B5EF4-FFF2-40B4-BE49-F238E27FC236}">
              <a16:creationId xmlns:a16="http://schemas.microsoft.com/office/drawing/2014/main" id="{589EC3E7-3F81-44BA-87D8-100223F65C36}"/>
            </a:ext>
          </a:extLst>
        </xdr:cNvPr>
        <xdr:cNvCxnSpPr>
          <a:stCxn id="59" idx="2"/>
          <a:endCxn id="68" idx="3"/>
        </xdr:cNvCxnSpPr>
      </xdr:nvCxnSpPr>
      <xdr:spPr>
        <a:xfrm rot="5400000">
          <a:off x="2300496" y="6481539"/>
          <a:ext cx="1789640" cy="3446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97368</xdr:colOff>
      <xdr:row>28</xdr:row>
      <xdr:rowOff>105620</xdr:rowOff>
    </xdr:from>
    <xdr:to>
      <xdr:col>15</xdr:col>
      <xdr:colOff>379302</xdr:colOff>
      <xdr:row>30</xdr:row>
      <xdr:rowOff>179485</xdr:rowOff>
    </xdr:to>
    <xdr:sp macro="" textlink="">
      <xdr:nvSpPr>
        <xdr:cNvPr id="73" name="Rectangle 3">
          <a:extLst>
            <a:ext uri="{FF2B5EF4-FFF2-40B4-BE49-F238E27FC236}">
              <a16:creationId xmlns:a16="http://schemas.microsoft.com/office/drawing/2014/main" id="{802EB90B-5730-45FC-A083-BD910D6F2E06}"/>
            </a:ext>
          </a:extLst>
        </xdr:cNvPr>
        <xdr:cNvSpPr/>
      </xdr:nvSpPr>
      <xdr:spPr>
        <a:xfrm>
          <a:off x="8513235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Secties</a:t>
          </a:r>
        </a:p>
      </xdr:txBody>
    </xdr:sp>
    <xdr:clientData/>
  </xdr:twoCellAnchor>
  <xdr:twoCellAnchor>
    <xdr:from>
      <xdr:col>20</xdr:col>
      <xdr:colOff>207444</xdr:colOff>
      <xdr:row>28</xdr:row>
      <xdr:rowOff>105620</xdr:rowOff>
    </xdr:from>
    <xdr:to>
      <xdr:col>21</xdr:col>
      <xdr:colOff>497844</xdr:colOff>
      <xdr:row>30</xdr:row>
      <xdr:rowOff>179485</xdr:rowOff>
    </xdr:to>
    <xdr:sp macro="" textlink="">
      <xdr:nvSpPr>
        <xdr:cNvPr id="74" name="Rectangle 3">
          <a:extLst>
            <a:ext uri="{FF2B5EF4-FFF2-40B4-BE49-F238E27FC236}">
              <a16:creationId xmlns:a16="http://schemas.microsoft.com/office/drawing/2014/main" id="{3AC478BF-B02F-4509-AC67-E6DA6D8321EF}"/>
            </a:ext>
          </a:extLst>
        </xdr:cNvPr>
        <xdr:cNvSpPr/>
      </xdr:nvSpPr>
      <xdr:spPr>
        <a:xfrm>
          <a:off x="12230111" y="5329553"/>
          <a:ext cx="891533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1e GS</a:t>
          </a:r>
        </a:p>
      </xdr:txBody>
    </xdr:sp>
    <xdr:clientData/>
  </xdr:twoCellAnchor>
  <xdr:twoCellAnchor>
    <xdr:from>
      <xdr:col>14</xdr:col>
      <xdr:colOff>538902</xdr:colOff>
      <xdr:row>26</xdr:row>
      <xdr:rowOff>27087</xdr:rowOff>
    </xdr:from>
    <xdr:to>
      <xdr:col>18</xdr:col>
      <xdr:colOff>361111</xdr:colOff>
      <xdr:row>28</xdr:row>
      <xdr:rowOff>105620</xdr:rowOff>
    </xdr:to>
    <xdr:cxnSp macro="">
      <xdr:nvCxnSpPr>
        <xdr:cNvPr id="75" name="Elbow Connector 16">
          <a:extLst>
            <a:ext uri="{FF2B5EF4-FFF2-40B4-BE49-F238E27FC236}">
              <a16:creationId xmlns:a16="http://schemas.microsoft.com/office/drawing/2014/main" id="{82ADD5B3-10FC-40E8-9EAF-E35F01B95BF4}"/>
            </a:ext>
          </a:extLst>
        </xdr:cNvPr>
        <xdr:cNvCxnSpPr>
          <a:stCxn id="31" idx="2"/>
          <a:endCxn id="73" idx="0"/>
        </xdr:cNvCxnSpPr>
      </xdr:nvCxnSpPr>
      <xdr:spPr>
        <a:xfrm rot="5400000">
          <a:off x="9842607" y="3990649"/>
          <a:ext cx="451066" cy="222674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23271</xdr:colOff>
      <xdr:row>34</xdr:row>
      <xdr:rowOff>54834</xdr:rowOff>
    </xdr:from>
    <xdr:to>
      <xdr:col>16</xdr:col>
      <xdr:colOff>305204</xdr:colOff>
      <xdr:row>36</xdr:row>
      <xdr:rowOff>130175</xdr:rowOff>
    </xdr:to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255179B0-7C82-4B59-9D34-D1C19F38297E}"/>
            </a:ext>
          </a:extLst>
        </xdr:cNvPr>
        <xdr:cNvSpPr/>
      </xdr:nvSpPr>
      <xdr:spPr>
        <a:xfrm>
          <a:off x="9040271" y="7327701"/>
          <a:ext cx="883066" cy="44787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14</xdr:col>
      <xdr:colOff>538902</xdr:colOff>
      <xdr:row>30</xdr:row>
      <xdr:rowOff>179485</xdr:rowOff>
    </xdr:from>
    <xdr:to>
      <xdr:col>15</xdr:col>
      <xdr:colOff>23271</xdr:colOff>
      <xdr:row>35</xdr:row>
      <xdr:rowOff>92505</xdr:rowOff>
    </xdr:to>
    <xdr:cxnSp macro="">
      <xdr:nvCxnSpPr>
        <xdr:cNvPr id="77" name="Elbow Connector 16">
          <a:extLst>
            <a:ext uri="{FF2B5EF4-FFF2-40B4-BE49-F238E27FC236}">
              <a16:creationId xmlns:a16="http://schemas.microsoft.com/office/drawing/2014/main" id="{456CA1F9-FDD1-4016-9227-17EAD2C4BDB8}"/>
            </a:ext>
          </a:extLst>
        </xdr:cNvPr>
        <xdr:cNvCxnSpPr>
          <a:stCxn id="73" idx="2"/>
          <a:endCxn id="76" idx="1"/>
        </xdr:cNvCxnSpPr>
      </xdr:nvCxnSpPr>
      <xdr:spPr>
        <a:xfrm rot="16200000" flipH="1">
          <a:off x="8109677" y="6621044"/>
          <a:ext cx="1775686" cy="855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52077</xdr:colOff>
      <xdr:row>30</xdr:row>
      <xdr:rowOff>179485</xdr:rowOff>
    </xdr:from>
    <xdr:to>
      <xdr:col>21</xdr:col>
      <xdr:colOff>141812</xdr:colOff>
      <xdr:row>34</xdr:row>
      <xdr:rowOff>126371</xdr:rowOff>
    </xdr:to>
    <xdr:cxnSp macro="">
      <xdr:nvCxnSpPr>
        <xdr:cNvPr id="78" name="Elbow Connector 16">
          <a:extLst>
            <a:ext uri="{FF2B5EF4-FFF2-40B4-BE49-F238E27FC236}">
              <a16:creationId xmlns:a16="http://schemas.microsoft.com/office/drawing/2014/main" id="{91BDF983-A76F-45F8-9B03-CCE57E123BB9}"/>
            </a:ext>
          </a:extLst>
        </xdr:cNvPr>
        <xdr:cNvCxnSpPr>
          <a:stCxn id="74" idx="2"/>
          <a:endCxn id="34" idx="1"/>
        </xdr:cNvCxnSpPr>
      </xdr:nvCxnSpPr>
      <xdr:spPr>
        <a:xfrm rot="16200000" flipH="1">
          <a:off x="11909102" y="6542727"/>
          <a:ext cx="1623286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52078</xdr:colOff>
      <xdr:row>30</xdr:row>
      <xdr:rowOff>179484</xdr:rowOff>
    </xdr:from>
    <xdr:to>
      <xdr:col>21</xdr:col>
      <xdr:colOff>141813</xdr:colOff>
      <xdr:row>37</xdr:row>
      <xdr:rowOff>120655</xdr:rowOff>
    </xdr:to>
    <xdr:cxnSp macro="">
      <xdr:nvCxnSpPr>
        <xdr:cNvPr id="79" name="Elbow Connector 16">
          <a:extLst>
            <a:ext uri="{FF2B5EF4-FFF2-40B4-BE49-F238E27FC236}">
              <a16:creationId xmlns:a16="http://schemas.microsoft.com/office/drawing/2014/main" id="{1721131C-BC87-4183-8D49-711ABDD3B1B2}"/>
            </a:ext>
          </a:extLst>
        </xdr:cNvPr>
        <xdr:cNvCxnSpPr>
          <a:stCxn id="74" idx="2"/>
          <a:endCxn id="35" idx="1"/>
        </xdr:cNvCxnSpPr>
      </xdr:nvCxnSpPr>
      <xdr:spPr>
        <a:xfrm rot="16200000" flipH="1">
          <a:off x="11632560" y="6819269"/>
          <a:ext cx="2176371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52078</xdr:colOff>
      <xdr:row>30</xdr:row>
      <xdr:rowOff>179484</xdr:rowOff>
    </xdr:from>
    <xdr:to>
      <xdr:col>21</xdr:col>
      <xdr:colOff>141813</xdr:colOff>
      <xdr:row>40</xdr:row>
      <xdr:rowOff>114939</xdr:rowOff>
    </xdr:to>
    <xdr:cxnSp macro="">
      <xdr:nvCxnSpPr>
        <xdr:cNvPr id="80" name="Elbow Connector 16">
          <a:extLst>
            <a:ext uri="{FF2B5EF4-FFF2-40B4-BE49-F238E27FC236}">
              <a16:creationId xmlns:a16="http://schemas.microsoft.com/office/drawing/2014/main" id="{95E86B6E-A101-4D6F-81B8-EE8D3A077F41}"/>
            </a:ext>
          </a:extLst>
        </xdr:cNvPr>
        <xdr:cNvCxnSpPr>
          <a:stCxn id="74" idx="2"/>
          <a:endCxn id="36" idx="1"/>
        </xdr:cNvCxnSpPr>
      </xdr:nvCxnSpPr>
      <xdr:spPr>
        <a:xfrm rot="16200000" flipH="1">
          <a:off x="11356018" y="7095811"/>
          <a:ext cx="2729455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370413</xdr:colOff>
      <xdr:row>33</xdr:row>
      <xdr:rowOff>88700</xdr:rowOff>
    </xdr:from>
    <xdr:to>
      <xdr:col>25</xdr:col>
      <xdr:colOff>51213</xdr:colOff>
      <xdr:row>35</xdr:row>
      <xdr:rowOff>164042</xdr:rowOff>
    </xdr:to>
    <xdr:sp macro="" textlink="">
      <xdr:nvSpPr>
        <xdr:cNvPr id="81" name="Rectangle 6">
          <a:extLst>
            <a:ext uri="{FF2B5EF4-FFF2-40B4-BE49-F238E27FC236}">
              <a16:creationId xmlns:a16="http://schemas.microsoft.com/office/drawing/2014/main" id="{2DBA0AF1-552F-4FC7-A3BC-07C75ECE1924}"/>
            </a:ext>
          </a:extLst>
        </xdr:cNvPr>
        <xdr:cNvSpPr/>
      </xdr:nvSpPr>
      <xdr:spPr>
        <a:xfrm>
          <a:off x="14391213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23</xdr:col>
      <xdr:colOff>370413</xdr:colOff>
      <xdr:row>36</xdr:row>
      <xdr:rowOff>82985</xdr:rowOff>
    </xdr:from>
    <xdr:to>
      <xdr:col>25</xdr:col>
      <xdr:colOff>51213</xdr:colOff>
      <xdr:row>38</xdr:row>
      <xdr:rowOff>158328</xdr:rowOff>
    </xdr:to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1DD81079-C2C0-4368-9B4C-78AF788397BB}"/>
            </a:ext>
          </a:extLst>
        </xdr:cNvPr>
        <xdr:cNvSpPr/>
      </xdr:nvSpPr>
      <xdr:spPr>
        <a:xfrm>
          <a:off x="14391213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23</xdr:col>
      <xdr:colOff>370413</xdr:colOff>
      <xdr:row>39</xdr:row>
      <xdr:rowOff>77269</xdr:rowOff>
    </xdr:from>
    <xdr:to>
      <xdr:col>25</xdr:col>
      <xdr:colOff>51213</xdr:colOff>
      <xdr:row>41</xdr:row>
      <xdr:rowOff>152612</xdr:rowOff>
    </xdr:to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703C7F50-E8EA-4ED0-869D-024789CB82AF}"/>
            </a:ext>
          </a:extLst>
        </xdr:cNvPr>
        <xdr:cNvSpPr/>
      </xdr:nvSpPr>
      <xdr:spPr>
        <a:xfrm>
          <a:off x="14391213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23</xdr:col>
      <xdr:colOff>276444</xdr:colOff>
      <xdr:row>28</xdr:row>
      <xdr:rowOff>105620</xdr:rowOff>
    </xdr:to>
    <xdr:cxnSp macro="">
      <xdr:nvCxnSpPr>
        <xdr:cNvPr id="84" name="Elbow Connector 16">
          <a:extLst>
            <a:ext uri="{FF2B5EF4-FFF2-40B4-BE49-F238E27FC236}">
              <a16:creationId xmlns:a16="http://schemas.microsoft.com/office/drawing/2014/main" id="{AB2D2AB4-B2E6-4019-BD51-21C98605CBC1}"/>
            </a:ext>
          </a:extLst>
        </xdr:cNvPr>
        <xdr:cNvCxnSpPr>
          <a:stCxn id="31" idx="2"/>
          <a:endCxn id="85" idx="0"/>
        </xdr:cNvCxnSpPr>
      </xdr:nvCxnSpPr>
      <xdr:spPr>
        <a:xfrm rot="16200000" flipH="1">
          <a:off x="12416478" y="3643520"/>
          <a:ext cx="451066" cy="292100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436044</xdr:colOff>
      <xdr:row>28</xdr:row>
      <xdr:rowOff>105620</xdr:rowOff>
    </xdr:from>
    <xdr:to>
      <xdr:col>24</xdr:col>
      <xdr:colOff>116844</xdr:colOff>
      <xdr:row>30</xdr:row>
      <xdr:rowOff>179485</xdr:rowOff>
    </xdr:to>
    <xdr:sp macro="" textlink="">
      <xdr:nvSpPr>
        <xdr:cNvPr id="85" name="Rectangle 3">
          <a:extLst>
            <a:ext uri="{FF2B5EF4-FFF2-40B4-BE49-F238E27FC236}">
              <a16:creationId xmlns:a16="http://schemas.microsoft.com/office/drawing/2014/main" id="{66F8BF38-9A3F-4A50-A093-A73572726AFB}"/>
            </a:ext>
          </a:extLst>
        </xdr:cNvPr>
        <xdr:cNvSpPr/>
      </xdr:nvSpPr>
      <xdr:spPr>
        <a:xfrm>
          <a:off x="13660977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2e GS</a:t>
          </a:r>
        </a:p>
      </xdr:txBody>
    </xdr:sp>
    <xdr:clientData/>
  </xdr:twoCellAnchor>
  <xdr:twoCellAnchor>
    <xdr:from>
      <xdr:col>23</xdr:col>
      <xdr:colOff>276444</xdr:colOff>
      <xdr:row>30</xdr:row>
      <xdr:rowOff>179484</xdr:rowOff>
    </xdr:from>
    <xdr:to>
      <xdr:col>23</xdr:col>
      <xdr:colOff>370413</xdr:colOff>
      <xdr:row>37</xdr:row>
      <xdr:rowOff>120655</xdr:rowOff>
    </xdr:to>
    <xdr:cxnSp macro="">
      <xdr:nvCxnSpPr>
        <xdr:cNvPr id="86" name="Elbow Connector 16">
          <a:extLst>
            <a:ext uri="{FF2B5EF4-FFF2-40B4-BE49-F238E27FC236}">
              <a16:creationId xmlns:a16="http://schemas.microsoft.com/office/drawing/2014/main" id="{4AC34272-7F44-478B-B67D-FA8E67B03F10}"/>
            </a:ext>
          </a:extLst>
        </xdr:cNvPr>
        <xdr:cNvCxnSpPr>
          <a:stCxn id="85" idx="2"/>
          <a:endCxn id="82" idx="1"/>
        </xdr:cNvCxnSpPr>
      </xdr:nvCxnSpPr>
      <xdr:spPr>
        <a:xfrm rot="16200000" flipH="1">
          <a:off x="13061310" y="6817152"/>
          <a:ext cx="217637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276444</xdr:colOff>
      <xdr:row>30</xdr:row>
      <xdr:rowOff>179484</xdr:rowOff>
    </xdr:from>
    <xdr:to>
      <xdr:col>23</xdr:col>
      <xdr:colOff>370413</xdr:colOff>
      <xdr:row>40</xdr:row>
      <xdr:rowOff>114939</xdr:rowOff>
    </xdr:to>
    <xdr:cxnSp macro="">
      <xdr:nvCxnSpPr>
        <xdr:cNvPr id="87" name="Elbow Connector 16">
          <a:extLst>
            <a:ext uri="{FF2B5EF4-FFF2-40B4-BE49-F238E27FC236}">
              <a16:creationId xmlns:a16="http://schemas.microsoft.com/office/drawing/2014/main" id="{3CBDDA10-964D-4F6A-89C3-F78D3EED3ED5}"/>
            </a:ext>
          </a:extLst>
        </xdr:cNvPr>
        <xdr:cNvCxnSpPr>
          <a:stCxn id="85" idx="2"/>
          <a:endCxn id="83" idx="1"/>
        </xdr:cNvCxnSpPr>
      </xdr:nvCxnSpPr>
      <xdr:spPr>
        <a:xfrm rot="16200000" flipH="1">
          <a:off x="12784768" y="7093694"/>
          <a:ext cx="27294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556680</xdr:colOff>
      <xdr:row>33</xdr:row>
      <xdr:rowOff>88700</xdr:rowOff>
    </xdr:from>
    <xdr:to>
      <xdr:col>27</xdr:col>
      <xdr:colOff>237480</xdr:colOff>
      <xdr:row>35</xdr:row>
      <xdr:rowOff>164042</xdr:rowOff>
    </xdr:to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0B22DBE3-1D72-4CA1-BF37-4342A4F5257A}"/>
            </a:ext>
          </a:extLst>
        </xdr:cNvPr>
        <xdr:cNvSpPr/>
      </xdr:nvSpPr>
      <xdr:spPr>
        <a:xfrm>
          <a:off x="15796680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25</xdr:col>
      <xdr:colOff>556680</xdr:colOff>
      <xdr:row>36</xdr:row>
      <xdr:rowOff>82985</xdr:rowOff>
    </xdr:from>
    <xdr:to>
      <xdr:col>27</xdr:col>
      <xdr:colOff>237480</xdr:colOff>
      <xdr:row>38</xdr:row>
      <xdr:rowOff>158328</xdr:rowOff>
    </xdr:to>
    <xdr:sp macro="" textlink="">
      <xdr:nvSpPr>
        <xdr:cNvPr id="89" name="Rectangle 6">
          <a:extLst>
            <a:ext uri="{FF2B5EF4-FFF2-40B4-BE49-F238E27FC236}">
              <a16:creationId xmlns:a16="http://schemas.microsoft.com/office/drawing/2014/main" id="{9141927F-C87E-46B1-8640-9D0D558B6D4D}"/>
            </a:ext>
          </a:extLst>
        </xdr:cNvPr>
        <xdr:cNvSpPr/>
      </xdr:nvSpPr>
      <xdr:spPr>
        <a:xfrm>
          <a:off x="15796680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25</xdr:col>
      <xdr:colOff>556680</xdr:colOff>
      <xdr:row>39</xdr:row>
      <xdr:rowOff>77269</xdr:rowOff>
    </xdr:from>
    <xdr:to>
      <xdr:col>27</xdr:col>
      <xdr:colOff>237480</xdr:colOff>
      <xdr:row>41</xdr:row>
      <xdr:rowOff>152612</xdr:rowOff>
    </xdr:to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D415AA9F-F6D4-4CD3-A161-5E30E835AF03}"/>
            </a:ext>
          </a:extLst>
        </xdr:cNvPr>
        <xdr:cNvSpPr/>
      </xdr:nvSpPr>
      <xdr:spPr>
        <a:xfrm>
          <a:off x="15796680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25</xdr:col>
      <xdr:colOff>458478</xdr:colOff>
      <xdr:row>28</xdr:row>
      <xdr:rowOff>105620</xdr:rowOff>
    </xdr:to>
    <xdr:cxnSp macro="">
      <xdr:nvCxnSpPr>
        <xdr:cNvPr id="91" name="Elbow Connector 16">
          <a:extLst>
            <a:ext uri="{FF2B5EF4-FFF2-40B4-BE49-F238E27FC236}">
              <a16:creationId xmlns:a16="http://schemas.microsoft.com/office/drawing/2014/main" id="{54834E97-3F5E-4D3C-82C8-7E5B62A4A604}"/>
            </a:ext>
          </a:extLst>
        </xdr:cNvPr>
        <xdr:cNvCxnSpPr>
          <a:stCxn id="31" idx="2"/>
          <a:endCxn id="92" idx="0"/>
        </xdr:cNvCxnSpPr>
      </xdr:nvCxnSpPr>
      <xdr:spPr>
        <a:xfrm rot="16200000" flipH="1">
          <a:off x="13108628" y="2951370"/>
          <a:ext cx="451066" cy="430530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12711</xdr:colOff>
      <xdr:row>28</xdr:row>
      <xdr:rowOff>105620</xdr:rowOff>
    </xdr:from>
    <xdr:to>
      <xdr:col>26</xdr:col>
      <xdr:colOff>303111</xdr:colOff>
      <xdr:row>30</xdr:row>
      <xdr:rowOff>179485</xdr:rowOff>
    </xdr:to>
    <xdr:sp macro="" textlink="">
      <xdr:nvSpPr>
        <xdr:cNvPr id="92" name="Rectangle 3">
          <a:extLst>
            <a:ext uri="{FF2B5EF4-FFF2-40B4-BE49-F238E27FC236}">
              <a16:creationId xmlns:a16="http://schemas.microsoft.com/office/drawing/2014/main" id="{EAEA831E-C8C0-4CC1-A6A0-BB02B3396E69}"/>
            </a:ext>
          </a:extLst>
        </xdr:cNvPr>
        <xdr:cNvSpPr/>
      </xdr:nvSpPr>
      <xdr:spPr>
        <a:xfrm>
          <a:off x="15041044" y="5329553"/>
          <a:ext cx="891534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3e GS</a:t>
          </a:r>
        </a:p>
      </xdr:txBody>
    </xdr:sp>
    <xdr:clientData/>
  </xdr:twoCellAnchor>
  <xdr:twoCellAnchor>
    <xdr:from>
      <xdr:col>25</xdr:col>
      <xdr:colOff>458479</xdr:colOff>
      <xdr:row>30</xdr:row>
      <xdr:rowOff>179484</xdr:rowOff>
    </xdr:from>
    <xdr:to>
      <xdr:col>25</xdr:col>
      <xdr:colOff>556681</xdr:colOff>
      <xdr:row>37</xdr:row>
      <xdr:rowOff>120655</xdr:rowOff>
    </xdr:to>
    <xdr:cxnSp macro="">
      <xdr:nvCxnSpPr>
        <xdr:cNvPr id="93" name="Elbow Connector 16">
          <a:extLst>
            <a:ext uri="{FF2B5EF4-FFF2-40B4-BE49-F238E27FC236}">
              <a16:creationId xmlns:a16="http://schemas.microsoft.com/office/drawing/2014/main" id="{77A1F813-B3CC-435C-9316-87D6278CCD2C}"/>
            </a:ext>
          </a:extLst>
        </xdr:cNvPr>
        <xdr:cNvCxnSpPr>
          <a:stCxn id="92" idx="2"/>
          <a:endCxn id="89" idx="1"/>
        </xdr:cNvCxnSpPr>
      </xdr:nvCxnSpPr>
      <xdr:spPr>
        <a:xfrm rot="16200000" flipH="1">
          <a:off x="14447727" y="6815036"/>
          <a:ext cx="2176371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458479</xdr:colOff>
      <xdr:row>30</xdr:row>
      <xdr:rowOff>179484</xdr:rowOff>
    </xdr:from>
    <xdr:to>
      <xdr:col>25</xdr:col>
      <xdr:colOff>556681</xdr:colOff>
      <xdr:row>40</xdr:row>
      <xdr:rowOff>114939</xdr:rowOff>
    </xdr:to>
    <xdr:cxnSp macro="">
      <xdr:nvCxnSpPr>
        <xdr:cNvPr id="94" name="Elbow Connector 16">
          <a:extLst>
            <a:ext uri="{FF2B5EF4-FFF2-40B4-BE49-F238E27FC236}">
              <a16:creationId xmlns:a16="http://schemas.microsoft.com/office/drawing/2014/main" id="{353F7ED6-0EE1-4E95-BF9A-2EA7AFD4ACC2}"/>
            </a:ext>
          </a:extLst>
        </xdr:cNvPr>
        <xdr:cNvCxnSpPr>
          <a:stCxn id="92" idx="2"/>
          <a:endCxn id="90" idx="1"/>
        </xdr:cNvCxnSpPr>
      </xdr:nvCxnSpPr>
      <xdr:spPr>
        <a:xfrm rot="16200000" flipH="1">
          <a:off x="14171185" y="7091578"/>
          <a:ext cx="2729455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65618</xdr:colOff>
      <xdr:row>33</xdr:row>
      <xdr:rowOff>88700</xdr:rowOff>
    </xdr:from>
    <xdr:to>
      <xdr:col>29</xdr:col>
      <xdr:colOff>356018</xdr:colOff>
      <xdr:row>35</xdr:row>
      <xdr:rowOff>164042</xdr:rowOff>
    </xdr:to>
    <xdr:sp macro="" textlink="">
      <xdr:nvSpPr>
        <xdr:cNvPr id="95" name="Rectangle 6">
          <a:extLst>
            <a:ext uri="{FF2B5EF4-FFF2-40B4-BE49-F238E27FC236}">
              <a16:creationId xmlns:a16="http://schemas.microsoft.com/office/drawing/2014/main" id="{82834CEA-3ABD-4246-8EA6-F71D1579ECE2}"/>
            </a:ext>
          </a:extLst>
        </xdr:cNvPr>
        <xdr:cNvSpPr/>
      </xdr:nvSpPr>
      <xdr:spPr>
        <a:xfrm>
          <a:off x="17134418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28</xdr:col>
      <xdr:colOff>65618</xdr:colOff>
      <xdr:row>36</xdr:row>
      <xdr:rowOff>82985</xdr:rowOff>
    </xdr:from>
    <xdr:to>
      <xdr:col>29</xdr:col>
      <xdr:colOff>356018</xdr:colOff>
      <xdr:row>38</xdr:row>
      <xdr:rowOff>158328</xdr:rowOff>
    </xdr:to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9D7C44CC-53A8-46DE-9167-700BBE36AA1C}"/>
            </a:ext>
          </a:extLst>
        </xdr:cNvPr>
        <xdr:cNvSpPr/>
      </xdr:nvSpPr>
      <xdr:spPr>
        <a:xfrm>
          <a:off x="17134418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28</xdr:col>
      <xdr:colOff>65618</xdr:colOff>
      <xdr:row>39</xdr:row>
      <xdr:rowOff>77269</xdr:rowOff>
    </xdr:from>
    <xdr:to>
      <xdr:col>29</xdr:col>
      <xdr:colOff>356018</xdr:colOff>
      <xdr:row>41</xdr:row>
      <xdr:rowOff>152612</xdr:rowOff>
    </xdr:to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7FBC0676-7886-492F-9DFD-2D3BBD5B1849}"/>
            </a:ext>
          </a:extLst>
        </xdr:cNvPr>
        <xdr:cNvSpPr/>
      </xdr:nvSpPr>
      <xdr:spPr>
        <a:xfrm>
          <a:off x="17134418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361110</xdr:colOff>
      <xdr:row>26</xdr:row>
      <xdr:rowOff>27087</xdr:rowOff>
    </xdr:from>
    <xdr:to>
      <xdr:col>27</xdr:col>
      <xdr:colOff>577015</xdr:colOff>
      <xdr:row>28</xdr:row>
      <xdr:rowOff>105620</xdr:rowOff>
    </xdr:to>
    <xdr:cxnSp macro="">
      <xdr:nvCxnSpPr>
        <xdr:cNvPr id="98" name="Elbow Connector 16">
          <a:extLst>
            <a:ext uri="{FF2B5EF4-FFF2-40B4-BE49-F238E27FC236}">
              <a16:creationId xmlns:a16="http://schemas.microsoft.com/office/drawing/2014/main" id="{FADAAF0D-90B9-42E3-BE84-113121A7315A}"/>
            </a:ext>
          </a:extLst>
        </xdr:cNvPr>
        <xdr:cNvCxnSpPr>
          <a:stCxn id="31" idx="2"/>
          <a:endCxn id="99" idx="0"/>
        </xdr:cNvCxnSpPr>
      </xdr:nvCxnSpPr>
      <xdr:spPr>
        <a:xfrm rot="16200000" flipH="1">
          <a:off x="13769030" y="2290967"/>
          <a:ext cx="451066" cy="562610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131249</xdr:colOff>
      <xdr:row>28</xdr:row>
      <xdr:rowOff>105620</xdr:rowOff>
    </xdr:from>
    <xdr:to>
      <xdr:col>28</xdr:col>
      <xdr:colOff>421649</xdr:colOff>
      <xdr:row>30</xdr:row>
      <xdr:rowOff>179485</xdr:rowOff>
    </xdr:to>
    <xdr:sp macro="" textlink="">
      <xdr:nvSpPr>
        <xdr:cNvPr id="99" name="Rectangle 3">
          <a:extLst>
            <a:ext uri="{FF2B5EF4-FFF2-40B4-BE49-F238E27FC236}">
              <a16:creationId xmlns:a16="http://schemas.microsoft.com/office/drawing/2014/main" id="{2E0F5A94-34AC-4D55-8422-A1EEE3F223EF}"/>
            </a:ext>
          </a:extLst>
        </xdr:cNvPr>
        <xdr:cNvSpPr/>
      </xdr:nvSpPr>
      <xdr:spPr>
        <a:xfrm>
          <a:off x="16361849" y="5329553"/>
          <a:ext cx="891533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1e GS</a:t>
          </a:r>
        </a:p>
      </xdr:txBody>
    </xdr:sp>
    <xdr:clientData/>
  </xdr:twoCellAnchor>
  <xdr:twoCellAnchor>
    <xdr:from>
      <xdr:col>27</xdr:col>
      <xdr:colOff>577016</xdr:colOff>
      <xdr:row>30</xdr:row>
      <xdr:rowOff>179484</xdr:rowOff>
    </xdr:from>
    <xdr:to>
      <xdr:col>28</xdr:col>
      <xdr:colOff>65618</xdr:colOff>
      <xdr:row>37</xdr:row>
      <xdr:rowOff>120655</xdr:rowOff>
    </xdr:to>
    <xdr:cxnSp macro="">
      <xdr:nvCxnSpPr>
        <xdr:cNvPr id="100" name="Elbow Connector 16">
          <a:extLst>
            <a:ext uri="{FF2B5EF4-FFF2-40B4-BE49-F238E27FC236}">
              <a16:creationId xmlns:a16="http://schemas.microsoft.com/office/drawing/2014/main" id="{76FF30B6-D508-4D93-B51B-14B860F75C47}"/>
            </a:ext>
          </a:extLst>
        </xdr:cNvPr>
        <xdr:cNvCxnSpPr>
          <a:stCxn id="99" idx="2"/>
          <a:endCxn id="96" idx="1"/>
        </xdr:cNvCxnSpPr>
      </xdr:nvCxnSpPr>
      <xdr:spPr>
        <a:xfrm rot="16200000" flipH="1">
          <a:off x="15764298" y="6819269"/>
          <a:ext cx="2176371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577016</xdr:colOff>
      <xdr:row>30</xdr:row>
      <xdr:rowOff>179484</xdr:rowOff>
    </xdr:from>
    <xdr:to>
      <xdr:col>28</xdr:col>
      <xdr:colOff>65618</xdr:colOff>
      <xdr:row>40</xdr:row>
      <xdr:rowOff>114939</xdr:rowOff>
    </xdr:to>
    <xdr:cxnSp macro="">
      <xdr:nvCxnSpPr>
        <xdr:cNvPr id="101" name="Elbow Connector 16">
          <a:extLst>
            <a:ext uri="{FF2B5EF4-FFF2-40B4-BE49-F238E27FC236}">
              <a16:creationId xmlns:a16="http://schemas.microsoft.com/office/drawing/2014/main" id="{D238ABC1-5ACB-40FB-BE7B-57158BCBFE2E}"/>
            </a:ext>
          </a:extLst>
        </xdr:cNvPr>
        <xdr:cNvCxnSpPr>
          <a:stCxn id="99" idx="2"/>
          <a:endCxn id="97" idx="1"/>
        </xdr:cNvCxnSpPr>
      </xdr:nvCxnSpPr>
      <xdr:spPr>
        <a:xfrm rot="16200000" flipH="1">
          <a:off x="15487756" y="7095811"/>
          <a:ext cx="2729455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167218</xdr:colOff>
      <xdr:row>33</xdr:row>
      <xdr:rowOff>88700</xdr:rowOff>
    </xdr:from>
    <xdr:to>
      <xdr:col>31</xdr:col>
      <xdr:colOff>457618</xdr:colOff>
      <xdr:row>35</xdr:row>
      <xdr:rowOff>164042</xdr:rowOff>
    </xdr:to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D680D8E0-E9B4-4307-B95E-9AD7B94F238E}"/>
            </a:ext>
          </a:extLst>
        </xdr:cNvPr>
        <xdr:cNvSpPr/>
      </xdr:nvSpPr>
      <xdr:spPr>
        <a:xfrm>
          <a:off x="18455218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30</xdr:col>
      <xdr:colOff>167218</xdr:colOff>
      <xdr:row>36</xdr:row>
      <xdr:rowOff>82985</xdr:rowOff>
    </xdr:from>
    <xdr:to>
      <xdr:col>31</xdr:col>
      <xdr:colOff>457618</xdr:colOff>
      <xdr:row>38</xdr:row>
      <xdr:rowOff>158328</xdr:rowOff>
    </xdr:to>
    <xdr:sp macro="" textlink="">
      <xdr:nvSpPr>
        <xdr:cNvPr id="103" name="Rectangle 6">
          <a:extLst>
            <a:ext uri="{FF2B5EF4-FFF2-40B4-BE49-F238E27FC236}">
              <a16:creationId xmlns:a16="http://schemas.microsoft.com/office/drawing/2014/main" id="{91D3326B-C077-461B-A534-711D2037AEAE}"/>
            </a:ext>
          </a:extLst>
        </xdr:cNvPr>
        <xdr:cNvSpPr/>
      </xdr:nvSpPr>
      <xdr:spPr>
        <a:xfrm>
          <a:off x="18455218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30</xdr:col>
      <xdr:colOff>167218</xdr:colOff>
      <xdr:row>39</xdr:row>
      <xdr:rowOff>77269</xdr:rowOff>
    </xdr:from>
    <xdr:to>
      <xdr:col>31</xdr:col>
      <xdr:colOff>457618</xdr:colOff>
      <xdr:row>41</xdr:row>
      <xdr:rowOff>152612</xdr:rowOff>
    </xdr:to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DFDB04EA-222D-44F9-A32E-2B274488207D}"/>
            </a:ext>
          </a:extLst>
        </xdr:cNvPr>
        <xdr:cNvSpPr/>
      </xdr:nvSpPr>
      <xdr:spPr>
        <a:xfrm>
          <a:off x="18455218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30</xdr:col>
      <xdr:colOff>77483</xdr:colOff>
      <xdr:row>28</xdr:row>
      <xdr:rowOff>105620</xdr:rowOff>
    </xdr:to>
    <xdr:cxnSp macro="">
      <xdr:nvCxnSpPr>
        <xdr:cNvPr id="105" name="Elbow Connector 16">
          <a:extLst>
            <a:ext uri="{FF2B5EF4-FFF2-40B4-BE49-F238E27FC236}">
              <a16:creationId xmlns:a16="http://schemas.microsoft.com/office/drawing/2014/main" id="{C3E7D749-5CB4-4F82-8A1F-4D8123284D15}"/>
            </a:ext>
          </a:extLst>
        </xdr:cNvPr>
        <xdr:cNvCxnSpPr>
          <a:stCxn id="31" idx="2"/>
          <a:endCxn id="106" idx="0"/>
        </xdr:cNvCxnSpPr>
      </xdr:nvCxnSpPr>
      <xdr:spPr>
        <a:xfrm rot="16200000" flipH="1">
          <a:off x="14420964" y="1639034"/>
          <a:ext cx="451066" cy="692997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232849</xdr:colOff>
      <xdr:row>28</xdr:row>
      <xdr:rowOff>105620</xdr:rowOff>
    </xdr:from>
    <xdr:to>
      <xdr:col>30</xdr:col>
      <xdr:colOff>523249</xdr:colOff>
      <xdr:row>30</xdr:row>
      <xdr:rowOff>179485</xdr:rowOff>
    </xdr:to>
    <xdr:sp macro="" textlink="">
      <xdr:nvSpPr>
        <xdr:cNvPr id="106" name="Rectangle 3">
          <a:extLst>
            <a:ext uri="{FF2B5EF4-FFF2-40B4-BE49-F238E27FC236}">
              <a16:creationId xmlns:a16="http://schemas.microsoft.com/office/drawing/2014/main" id="{6578700E-B4CB-4D5D-B601-506E03672936}"/>
            </a:ext>
          </a:extLst>
        </xdr:cNvPr>
        <xdr:cNvSpPr/>
      </xdr:nvSpPr>
      <xdr:spPr>
        <a:xfrm>
          <a:off x="17665716" y="5329553"/>
          <a:ext cx="891533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2e GS</a:t>
          </a:r>
        </a:p>
      </xdr:txBody>
    </xdr:sp>
    <xdr:clientData/>
  </xdr:twoCellAnchor>
  <xdr:twoCellAnchor>
    <xdr:from>
      <xdr:col>30</xdr:col>
      <xdr:colOff>77483</xdr:colOff>
      <xdr:row>30</xdr:row>
      <xdr:rowOff>179484</xdr:rowOff>
    </xdr:from>
    <xdr:to>
      <xdr:col>30</xdr:col>
      <xdr:colOff>167218</xdr:colOff>
      <xdr:row>37</xdr:row>
      <xdr:rowOff>120655</xdr:rowOff>
    </xdr:to>
    <xdr:cxnSp macro="">
      <xdr:nvCxnSpPr>
        <xdr:cNvPr id="107" name="Elbow Connector 16">
          <a:extLst>
            <a:ext uri="{FF2B5EF4-FFF2-40B4-BE49-F238E27FC236}">
              <a16:creationId xmlns:a16="http://schemas.microsoft.com/office/drawing/2014/main" id="{276601AD-5647-417D-A48F-D443540511DD}"/>
            </a:ext>
          </a:extLst>
        </xdr:cNvPr>
        <xdr:cNvCxnSpPr>
          <a:stCxn id="106" idx="2"/>
          <a:endCxn id="103" idx="1"/>
        </xdr:cNvCxnSpPr>
      </xdr:nvCxnSpPr>
      <xdr:spPr>
        <a:xfrm rot="16200000" flipH="1">
          <a:off x="17068165" y="6819269"/>
          <a:ext cx="2176371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77483</xdr:colOff>
      <xdr:row>30</xdr:row>
      <xdr:rowOff>179484</xdr:rowOff>
    </xdr:from>
    <xdr:to>
      <xdr:col>30</xdr:col>
      <xdr:colOff>167218</xdr:colOff>
      <xdr:row>40</xdr:row>
      <xdr:rowOff>114939</xdr:rowOff>
    </xdr:to>
    <xdr:cxnSp macro="">
      <xdr:nvCxnSpPr>
        <xdr:cNvPr id="108" name="Elbow Connector 16">
          <a:extLst>
            <a:ext uri="{FF2B5EF4-FFF2-40B4-BE49-F238E27FC236}">
              <a16:creationId xmlns:a16="http://schemas.microsoft.com/office/drawing/2014/main" id="{6A91E1DE-DA30-4FF6-9C8F-E138A56CD25F}"/>
            </a:ext>
          </a:extLst>
        </xdr:cNvPr>
        <xdr:cNvCxnSpPr>
          <a:stCxn id="106" idx="2"/>
          <a:endCxn id="104" idx="1"/>
        </xdr:cNvCxnSpPr>
      </xdr:nvCxnSpPr>
      <xdr:spPr>
        <a:xfrm rot="16200000" flipH="1">
          <a:off x="16791623" y="7095811"/>
          <a:ext cx="2729455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218018</xdr:colOff>
      <xdr:row>33</xdr:row>
      <xdr:rowOff>88700</xdr:rowOff>
    </xdr:from>
    <xdr:to>
      <xdr:col>33</xdr:col>
      <xdr:colOff>508418</xdr:colOff>
      <xdr:row>35</xdr:row>
      <xdr:rowOff>164042</xdr:rowOff>
    </xdr:to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3D9468B2-9668-47B0-BD2D-F43742F95826}"/>
            </a:ext>
          </a:extLst>
        </xdr:cNvPr>
        <xdr:cNvSpPr/>
      </xdr:nvSpPr>
      <xdr:spPr>
        <a:xfrm>
          <a:off x="19725218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32</xdr:col>
      <xdr:colOff>218018</xdr:colOff>
      <xdr:row>36</xdr:row>
      <xdr:rowOff>82985</xdr:rowOff>
    </xdr:from>
    <xdr:to>
      <xdr:col>33</xdr:col>
      <xdr:colOff>508418</xdr:colOff>
      <xdr:row>38</xdr:row>
      <xdr:rowOff>158328</xdr:rowOff>
    </xdr:to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D1B59C9F-1769-4DDE-9E07-F88C240A9411}"/>
            </a:ext>
          </a:extLst>
        </xdr:cNvPr>
        <xdr:cNvSpPr/>
      </xdr:nvSpPr>
      <xdr:spPr>
        <a:xfrm>
          <a:off x="19725218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32</xdr:col>
      <xdr:colOff>218018</xdr:colOff>
      <xdr:row>39</xdr:row>
      <xdr:rowOff>77269</xdr:rowOff>
    </xdr:from>
    <xdr:to>
      <xdr:col>33</xdr:col>
      <xdr:colOff>508418</xdr:colOff>
      <xdr:row>41</xdr:row>
      <xdr:rowOff>152612</xdr:rowOff>
    </xdr:to>
    <xdr:sp macro="" textlink="">
      <xdr:nvSpPr>
        <xdr:cNvPr id="111" name="Rectangle 6">
          <a:extLst>
            <a:ext uri="{FF2B5EF4-FFF2-40B4-BE49-F238E27FC236}">
              <a16:creationId xmlns:a16="http://schemas.microsoft.com/office/drawing/2014/main" id="{562E0812-1DD3-42BE-9E0B-167A3BA0C6DA}"/>
            </a:ext>
          </a:extLst>
        </xdr:cNvPr>
        <xdr:cNvSpPr/>
      </xdr:nvSpPr>
      <xdr:spPr>
        <a:xfrm>
          <a:off x="19725218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32</xdr:col>
      <xdr:colOff>128282</xdr:colOff>
      <xdr:row>28</xdr:row>
      <xdr:rowOff>105620</xdr:rowOff>
    </xdr:to>
    <xdr:cxnSp macro="">
      <xdr:nvCxnSpPr>
        <xdr:cNvPr id="112" name="Elbow Connector 16">
          <a:extLst>
            <a:ext uri="{FF2B5EF4-FFF2-40B4-BE49-F238E27FC236}">
              <a16:creationId xmlns:a16="http://schemas.microsoft.com/office/drawing/2014/main" id="{1F5FEF29-9C1F-4BBC-9E55-B9C2651C5CF0}"/>
            </a:ext>
          </a:extLst>
        </xdr:cNvPr>
        <xdr:cNvCxnSpPr>
          <a:stCxn id="31" idx="2"/>
          <a:endCxn id="113" idx="0"/>
        </xdr:cNvCxnSpPr>
      </xdr:nvCxnSpPr>
      <xdr:spPr>
        <a:xfrm rot="16200000" flipH="1">
          <a:off x="15047497" y="1012501"/>
          <a:ext cx="451066" cy="818303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283649</xdr:colOff>
      <xdr:row>28</xdr:row>
      <xdr:rowOff>105620</xdr:rowOff>
    </xdr:from>
    <xdr:to>
      <xdr:col>32</xdr:col>
      <xdr:colOff>574049</xdr:colOff>
      <xdr:row>30</xdr:row>
      <xdr:rowOff>179485</xdr:rowOff>
    </xdr:to>
    <xdr:sp macro="" textlink="">
      <xdr:nvSpPr>
        <xdr:cNvPr id="113" name="Rectangle 3">
          <a:extLst>
            <a:ext uri="{FF2B5EF4-FFF2-40B4-BE49-F238E27FC236}">
              <a16:creationId xmlns:a16="http://schemas.microsoft.com/office/drawing/2014/main" id="{FEF502A4-6104-4CF1-9ECE-B1847789CECE}"/>
            </a:ext>
          </a:extLst>
        </xdr:cNvPr>
        <xdr:cNvSpPr/>
      </xdr:nvSpPr>
      <xdr:spPr>
        <a:xfrm>
          <a:off x="18918782" y="5329553"/>
          <a:ext cx="891534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3e GS</a:t>
          </a:r>
        </a:p>
      </xdr:txBody>
    </xdr:sp>
    <xdr:clientData/>
  </xdr:twoCellAnchor>
  <xdr:twoCellAnchor>
    <xdr:from>
      <xdr:col>32</xdr:col>
      <xdr:colOff>128283</xdr:colOff>
      <xdr:row>30</xdr:row>
      <xdr:rowOff>179484</xdr:rowOff>
    </xdr:from>
    <xdr:to>
      <xdr:col>32</xdr:col>
      <xdr:colOff>218019</xdr:colOff>
      <xdr:row>37</xdr:row>
      <xdr:rowOff>120655</xdr:rowOff>
    </xdr:to>
    <xdr:cxnSp macro="">
      <xdr:nvCxnSpPr>
        <xdr:cNvPr id="114" name="Elbow Connector 16">
          <a:extLst>
            <a:ext uri="{FF2B5EF4-FFF2-40B4-BE49-F238E27FC236}">
              <a16:creationId xmlns:a16="http://schemas.microsoft.com/office/drawing/2014/main" id="{2DD01418-EB51-480F-AE4F-E029B6DC3AD2}"/>
            </a:ext>
          </a:extLst>
        </xdr:cNvPr>
        <xdr:cNvCxnSpPr>
          <a:stCxn id="113" idx="2"/>
          <a:endCxn id="110" idx="1"/>
        </xdr:cNvCxnSpPr>
      </xdr:nvCxnSpPr>
      <xdr:spPr>
        <a:xfrm rot="16200000" flipH="1">
          <a:off x="18321232" y="6819269"/>
          <a:ext cx="2176371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128283</xdr:colOff>
      <xdr:row>30</xdr:row>
      <xdr:rowOff>179484</xdr:rowOff>
    </xdr:from>
    <xdr:to>
      <xdr:col>32</xdr:col>
      <xdr:colOff>218019</xdr:colOff>
      <xdr:row>40</xdr:row>
      <xdr:rowOff>114939</xdr:rowOff>
    </xdr:to>
    <xdr:cxnSp macro="">
      <xdr:nvCxnSpPr>
        <xdr:cNvPr id="115" name="Elbow Connector 16">
          <a:extLst>
            <a:ext uri="{FF2B5EF4-FFF2-40B4-BE49-F238E27FC236}">
              <a16:creationId xmlns:a16="http://schemas.microsoft.com/office/drawing/2014/main" id="{AA8D18C7-F0A0-4CAA-B779-01C2C703BA26}"/>
            </a:ext>
          </a:extLst>
        </xdr:cNvPr>
        <xdr:cNvCxnSpPr>
          <a:stCxn id="113" idx="2"/>
          <a:endCxn id="111" idx="1"/>
        </xdr:cNvCxnSpPr>
      </xdr:nvCxnSpPr>
      <xdr:spPr>
        <a:xfrm rot="16200000" flipH="1">
          <a:off x="18044690" y="7095811"/>
          <a:ext cx="2729455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260351</xdr:colOff>
      <xdr:row>33</xdr:row>
      <xdr:rowOff>88700</xdr:rowOff>
    </xdr:from>
    <xdr:to>
      <xdr:col>35</xdr:col>
      <xdr:colOff>550751</xdr:colOff>
      <xdr:row>35</xdr:row>
      <xdr:rowOff>164042</xdr:rowOff>
    </xdr:to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EFA6BF35-C978-4929-8BB9-2F79B1802694}"/>
            </a:ext>
          </a:extLst>
        </xdr:cNvPr>
        <xdr:cNvSpPr/>
      </xdr:nvSpPr>
      <xdr:spPr>
        <a:xfrm>
          <a:off x="20986751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34</xdr:col>
      <xdr:colOff>260351</xdr:colOff>
      <xdr:row>36</xdr:row>
      <xdr:rowOff>82985</xdr:rowOff>
    </xdr:from>
    <xdr:to>
      <xdr:col>35</xdr:col>
      <xdr:colOff>550751</xdr:colOff>
      <xdr:row>38</xdr:row>
      <xdr:rowOff>158328</xdr:rowOff>
    </xdr:to>
    <xdr:sp macro="" textlink="">
      <xdr:nvSpPr>
        <xdr:cNvPr id="117" name="Rectangle 6">
          <a:extLst>
            <a:ext uri="{FF2B5EF4-FFF2-40B4-BE49-F238E27FC236}">
              <a16:creationId xmlns:a16="http://schemas.microsoft.com/office/drawing/2014/main" id="{9B422420-7220-4275-A148-8EAC9F48043C}"/>
            </a:ext>
          </a:extLst>
        </xdr:cNvPr>
        <xdr:cNvSpPr/>
      </xdr:nvSpPr>
      <xdr:spPr>
        <a:xfrm>
          <a:off x="20986751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34</xdr:col>
      <xdr:colOff>260351</xdr:colOff>
      <xdr:row>39</xdr:row>
      <xdr:rowOff>77269</xdr:rowOff>
    </xdr:from>
    <xdr:to>
      <xdr:col>35</xdr:col>
      <xdr:colOff>550751</xdr:colOff>
      <xdr:row>41</xdr:row>
      <xdr:rowOff>152612</xdr:rowOff>
    </xdr:to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697D58A6-9F16-427C-88B0-50D604F5F88F}"/>
            </a:ext>
          </a:extLst>
        </xdr:cNvPr>
        <xdr:cNvSpPr/>
      </xdr:nvSpPr>
      <xdr:spPr>
        <a:xfrm>
          <a:off x="20986751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18</xdr:col>
      <xdr:colOff>361110</xdr:colOff>
      <xdr:row>26</xdr:row>
      <xdr:rowOff>27087</xdr:rowOff>
    </xdr:from>
    <xdr:to>
      <xdr:col>34</xdr:col>
      <xdr:colOff>166382</xdr:colOff>
      <xdr:row>28</xdr:row>
      <xdr:rowOff>105620</xdr:rowOff>
    </xdr:to>
    <xdr:cxnSp macro="">
      <xdr:nvCxnSpPr>
        <xdr:cNvPr id="119" name="Elbow Connector 16">
          <a:extLst>
            <a:ext uri="{FF2B5EF4-FFF2-40B4-BE49-F238E27FC236}">
              <a16:creationId xmlns:a16="http://schemas.microsoft.com/office/drawing/2014/main" id="{BDE42A16-E024-4287-A4EF-35EFA428893F}"/>
            </a:ext>
          </a:extLst>
        </xdr:cNvPr>
        <xdr:cNvCxnSpPr>
          <a:stCxn id="31" idx="2"/>
          <a:endCxn id="120" idx="0"/>
        </xdr:cNvCxnSpPr>
      </xdr:nvCxnSpPr>
      <xdr:spPr>
        <a:xfrm rot="16200000" flipH="1">
          <a:off x="15667680" y="392317"/>
          <a:ext cx="451066" cy="942340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325982</xdr:colOff>
      <xdr:row>28</xdr:row>
      <xdr:rowOff>105620</xdr:rowOff>
    </xdr:from>
    <xdr:to>
      <xdr:col>35</xdr:col>
      <xdr:colOff>6782</xdr:colOff>
      <xdr:row>30</xdr:row>
      <xdr:rowOff>179485</xdr:rowOff>
    </xdr:to>
    <xdr:sp macro="" textlink="">
      <xdr:nvSpPr>
        <xdr:cNvPr id="120" name="Rectangle 3">
          <a:extLst>
            <a:ext uri="{FF2B5EF4-FFF2-40B4-BE49-F238E27FC236}">
              <a16:creationId xmlns:a16="http://schemas.microsoft.com/office/drawing/2014/main" id="{EFA59AB8-354C-461A-81AD-C012BD0F16AB}"/>
            </a:ext>
          </a:extLst>
        </xdr:cNvPr>
        <xdr:cNvSpPr/>
      </xdr:nvSpPr>
      <xdr:spPr>
        <a:xfrm>
          <a:off x="20163382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Zorg 1e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GS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166384</xdr:colOff>
      <xdr:row>30</xdr:row>
      <xdr:rowOff>179484</xdr:rowOff>
    </xdr:from>
    <xdr:to>
      <xdr:col>34</xdr:col>
      <xdr:colOff>260352</xdr:colOff>
      <xdr:row>37</xdr:row>
      <xdr:rowOff>120655</xdr:rowOff>
    </xdr:to>
    <xdr:cxnSp macro="">
      <xdr:nvCxnSpPr>
        <xdr:cNvPr id="121" name="Elbow Connector 16">
          <a:extLst>
            <a:ext uri="{FF2B5EF4-FFF2-40B4-BE49-F238E27FC236}">
              <a16:creationId xmlns:a16="http://schemas.microsoft.com/office/drawing/2014/main" id="{A78DD89A-BE82-4477-B24B-25C7D07B0F2C}"/>
            </a:ext>
          </a:extLst>
        </xdr:cNvPr>
        <xdr:cNvCxnSpPr>
          <a:stCxn id="120" idx="2"/>
          <a:endCxn id="117" idx="1"/>
        </xdr:cNvCxnSpPr>
      </xdr:nvCxnSpPr>
      <xdr:spPr>
        <a:xfrm rot="16200000" flipH="1">
          <a:off x="19563715" y="6817153"/>
          <a:ext cx="2176371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166384</xdr:colOff>
      <xdr:row>30</xdr:row>
      <xdr:rowOff>179484</xdr:rowOff>
    </xdr:from>
    <xdr:to>
      <xdr:col>34</xdr:col>
      <xdr:colOff>260352</xdr:colOff>
      <xdr:row>40</xdr:row>
      <xdr:rowOff>114939</xdr:rowOff>
    </xdr:to>
    <xdr:cxnSp macro="">
      <xdr:nvCxnSpPr>
        <xdr:cNvPr id="122" name="Elbow Connector 16">
          <a:extLst>
            <a:ext uri="{FF2B5EF4-FFF2-40B4-BE49-F238E27FC236}">
              <a16:creationId xmlns:a16="http://schemas.microsoft.com/office/drawing/2014/main" id="{632657D4-8214-4C06-9858-2D167C0F453F}"/>
            </a:ext>
          </a:extLst>
        </xdr:cNvPr>
        <xdr:cNvCxnSpPr>
          <a:stCxn id="120" idx="2"/>
          <a:endCxn id="118" idx="1"/>
        </xdr:cNvCxnSpPr>
      </xdr:nvCxnSpPr>
      <xdr:spPr>
        <a:xfrm rot="16200000" flipH="1">
          <a:off x="19287173" y="7093695"/>
          <a:ext cx="2729455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276443</xdr:colOff>
      <xdr:row>30</xdr:row>
      <xdr:rowOff>179485</xdr:rowOff>
    </xdr:from>
    <xdr:to>
      <xdr:col>23</xdr:col>
      <xdr:colOff>370412</xdr:colOff>
      <xdr:row>34</xdr:row>
      <xdr:rowOff>126371</xdr:rowOff>
    </xdr:to>
    <xdr:cxnSp macro="">
      <xdr:nvCxnSpPr>
        <xdr:cNvPr id="123" name="Elbow Connector 16">
          <a:extLst>
            <a:ext uri="{FF2B5EF4-FFF2-40B4-BE49-F238E27FC236}">
              <a16:creationId xmlns:a16="http://schemas.microsoft.com/office/drawing/2014/main" id="{9BF297E2-47C2-4C8F-8CDF-0616BD11A63F}"/>
            </a:ext>
          </a:extLst>
        </xdr:cNvPr>
        <xdr:cNvCxnSpPr>
          <a:stCxn id="85" idx="2"/>
          <a:endCxn id="81" idx="1"/>
        </xdr:cNvCxnSpPr>
      </xdr:nvCxnSpPr>
      <xdr:spPr>
        <a:xfrm rot="16200000" flipH="1">
          <a:off x="13337852" y="6540610"/>
          <a:ext cx="1623286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458478</xdr:colOff>
      <xdr:row>30</xdr:row>
      <xdr:rowOff>179485</xdr:rowOff>
    </xdr:from>
    <xdr:to>
      <xdr:col>25</xdr:col>
      <xdr:colOff>556680</xdr:colOff>
      <xdr:row>34</xdr:row>
      <xdr:rowOff>126371</xdr:rowOff>
    </xdr:to>
    <xdr:cxnSp macro="">
      <xdr:nvCxnSpPr>
        <xdr:cNvPr id="124" name="Elbow Connector 16">
          <a:extLst>
            <a:ext uri="{FF2B5EF4-FFF2-40B4-BE49-F238E27FC236}">
              <a16:creationId xmlns:a16="http://schemas.microsoft.com/office/drawing/2014/main" id="{D8C1627C-27C3-4008-8441-5C76D868D397}"/>
            </a:ext>
          </a:extLst>
        </xdr:cNvPr>
        <xdr:cNvCxnSpPr>
          <a:stCxn id="92" idx="2"/>
          <a:endCxn id="88" idx="1"/>
        </xdr:cNvCxnSpPr>
      </xdr:nvCxnSpPr>
      <xdr:spPr>
        <a:xfrm rot="16200000" flipH="1">
          <a:off x="14724269" y="6538494"/>
          <a:ext cx="1623286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577015</xdr:colOff>
      <xdr:row>30</xdr:row>
      <xdr:rowOff>179485</xdr:rowOff>
    </xdr:from>
    <xdr:to>
      <xdr:col>28</xdr:col>
      <xdr:colOff>65617</xdr:colOff>
      <xdr:row>34</xdr:row>
      <xdr:rowOff>126371</xdr:rowOff>
    </xdr:to>
    <xdr:cxnSp macro="">
      <xdr:nvCxnSpPr>
        <xdr:cNvPr id="125" name="Elbow Connector 16">
          <a:extLst>
            <a:ext uri="{FF2B5EF4-FFF2-40B4-BE49-F238E27FC236}">
              <a16:creationId xmlns:a16="http://schemas.microsoft.com/office/drawing/2014/main" id="{52F13586-CCDE-4EE3-8792-B10CE82F32DE}"/>
            </a:ext>
          </a:extLst>
        </xdr:cNvPr>
        <xdr:cNvCxnSpPr>
          <a:stCxn id="99" idx="2"/>
          <a:endCxn id="95" idx="1"/>
        </xdr:cNvCxnSpPr>
      </xdr:nvCxnSpPr>
      <xdr:spPr>
        <a:xfrm rot="16200000" flipH="1">
          <a:off x="16040840" y="6542727"/>
          <a:ext cx="1623286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77482</xdr:colOff>
      <xdr:row>30</xdr:row>
      <xdr:rowOff>179485</xdr:rowOff>
    </xdr:from>
    <xdr:to>
      <xdr:col>30</xdr:col>
      <xdr:colOff>167217</xdr:colOff>
      <xdr:row>34</xdr:row>
      <xdr:rowOff>126371</xdr:rowOff>
    </xdr:to>
    <xdr:cxnSp macro="">
      <xdr:nvCxnSpPr>
        <xdr:cNvPr id="126" name="Elbow Connector 16">
          <a:extLst>
            <a:ext uri="{FF2B5EF4-FFF2-40B4-BE49-F238E27FC236}">
              <a16:creationId xmlns:a16="http://schemas.microsoft.com/office/drawing/2014/main" id="{3713EEC5-3767-4431-AE7F-7629E519E3DA}"/>
            </a:ext>
          </a:extLst>
        </xdr:cNvPr>
        <xdr:cNvCxnSpPr>
          <a:stCxn id="106" idx="2"/>
          <a:endCxn id="102" idx="1"/>
        </xdr:cNvCxnSpPr>
      </xdr:nvCxnSpPr>
      <xdr:spPr>
        <a:xfrm rot="16200000" flipH="1">
          <a:off x="17344707" y="6542727"/>
          <a:ext cx="1623286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128282</xdr:colOff>
      <xdr:row>30</xdr:row>
      <xdr:rowOff>179485</xdr:rowOff>
    </xdr:from>
    <xdr:to>
      <xdr:col>32</xdr:col>
      <xdr:colOff>218018</xdr:colOff>
      <xdr:row>34</xdr:row>
      <xdr:rowOff>126371</xdr:rowOff>
    </xdr:to>
    <xdr:cxnSp macro="">
      <xdr:nvCxnSpPr>
        <xdr:cNvPr id="127" name="Elbow Connector 16">
          <a:extLst>
            <a:ext uri="{FF2B5EF4-FFF2-40B4-BE49-F238E27FC236}">
              <a16:creationId xmlns:a16="http://schemas.microsoft.com/office/drawing/2014/main" id="{053BD819-41CD-41D2-B306-3956415E2E95}"/>
            </a:ext>
          </a:extLst>
        </xdr:cNvPr>
        <xdr:cNvCxnSpPr>
          <a:stCxn id="113" idx="2"/>
          <a:endCxn id="109" idx="1"/>
        </xdr:cNvCxnSpPr>
      </xdr:nvCxnSpPr>
      <xdr:spPr>
        <a:xfrm rot="16200000" flipH="1">
          <a:off x="18597774" y="6542727"/>
          <a:ext cx="1623286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166383</xdr:colOff>
      <xdr:row>30</xdr:row>
      <xdr:rowOff>179485</xdr:rowOff>
    </xdr:from>
    <xdr:to>
      <xdr:col>34</xdr:col>
      <xdr:colOff>260351</xdr:colOff>
      <xdr:row>34</xdr:row>
      <xdr:rowOff>126371</xdr:rowOff>
    </xdr:to>
    <xdr:cxnSp macro="">
      <xdr:nvCxnSpPr>
        <xdr:cNvPr id="128" name="Elbow Connector 16">
          <a:extLst>
            <a:ext uri="{FF2B5EF4-FFF2-40B4-BE49-F238E27FC236}">
              <a16:creationId xmlns:a16="http://schemas.microsoft.com/office/drawing/2014/main" id="{C89E02A3-CB33-4AAF-9644-43B171C4DF4D}"/>
            </a:ext>
          </a:extLst>
        </xdr:cNvPr>
        <xdr:cNvCxnSpPr>
          <a:stCxn id="120" idx="2"/>
          <a:endCxn id="116" idx="1"/>
        </xdr:cNvCxnSpPr>
      </xdr:nvCxnSpPr>
      <xdr:spPr>
        <a:xfrm rot="16200000" flipH="1">
          <a:off x="19840257" y="6540611"/>
          <a:ext cx="1623286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370418</xdr:colOff>
      <xdr:row>33</xdr:row>
      <xdr:rowOff>88700</xdr:rowOff>
    </xdr:from>
    <xdr:to>
      <xdr:col>38</xdr:col>
      <xdr:colOff>51218</xdr:colOff>
      <xdr:row>35</xdr:row>
      <xdr:rowOff>164042</xdr:rowOff>
    </xdr:to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4A7C84D4-D54E-4603-843D-C4B6A0B45FD4}"/>
            </a:ext>
          </a:extLst>
        </xdr:cNvPr>
        <xdr:cNvSpPr/>
      </xdr:nvSpPr>
      <xdr:spPr>
        <a:xfrm>
          <a:off x="22316018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36</xdr:col>
      <xdr:colOff>370418</xdr:colOff>
      <xdr:row>36</xdr:row>
      <xdr:rowOff>82985</xdr:rowOff>
    </xdr:from>
    <xdr:to>
      <xdr:col>38</xdr:col>
      <xdr:colOff>51218</xdr:colOff>
      <xdr:row>38</xdr:row>
      <xdr:rowOff>158328</xdr:rowOff>
    </xdr:to>
    <xdr:sp macro="" textlink="">
      <xdr:nvSpPr>
        <xdr:cNvPr id="130" name="Rectangle 6">
          <a:extLst>
            <a:ext uri="{FF2B5EF4-FFF2-40B4-BE49-F238E27FC236}">
              <a16:creationId xmlns:a16="http://schemas.microsoft.com/office/drawing/2014/main" id="{FC3CAAA2-8BE1-4C36-BF3A-4C1284FCA9A5}"/>
            </a:ext>
          </a:extLst>
        </xdr:cNvPr>
        <xdr:cNvSpPr/>
      </xdr:nvSpPr>
      <xdr:spPr>
        <a:xfrm>
          <a:off x="22316018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36</xdr:col>
      <xdr:colOff>370418</xdr:colOff>
      <xdr:row>39</xdr:row>
      <xdr:rowOff>77269</xdr:rowOff>
    </xdr:from>
    <xdr:to>
      <xdr:col>38</xdr:col>
      <xdr:colOff>51218</xdr:colOff>
      <xdr:row>41</xdr:row>
      <xdr:rowOff>152612</xdr:rowOff>
    </xdr:to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57744717-C85E-4005-A4C9-DE9B2DB7480F}"/>
            </a:ext>
          </a:extLst>
        </xdr:cNvPr>
        <xdr:cNvSpPr/>
      </xdr:nvSpPr>
      <xdr:spPr>
        <a:xfrm>
          <a:off x="22316018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36</xdr:col>
      <xdr:colOff>276449</xdr:colOff>
      <xdr:row>28</xdr:row>
      <xdr:rowOff>105620</xdr:rowOff>
    </xdr:to>
    <xdr:cxnSp macro="">
      <xdr:nvCxnSpPr>
        <xdr:cNvPr id="132" name="Elbow Connector 16">
          <a:extLst>
            <a:ext uri="{FF2B5EF4-FFF2-40B4-BE49-F238E27FC236}">
              <a16:creationId xmlns:a16="http://schemas.microsoft.com/office/drawing/2014/main" id="{6634633A-76BA-4313-8029-73FCA80CCBA2}"/>
            </a:ext>
          </a:extLst>
        </xdr:cNvPr>
        <xdr:cNvCxnSpPr>
          <a:stCxn id="31" idx="2"/>
          <a:endCxn id="133" idx="0"/>
        </xdr:cNvCxnSpPr>
      </xdr:nvCxnSpPr>
      <xdr:spPr>
        <a:xfrm rot="16200000" flipH="1">
          <a:off x="16323847" y="-263849"/>
          <a:ext cx="451066" cy="1073573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436049</xdr:colOff>
      <xdr:row>28</xdr:row>
      <xdr:rowOff>105620</xdr:rowOff>
    </xdr:from>
    <xdr:to>
      <xdr:col>37</xdr:col>
      <xdr:colOff>116849</xdr:colOff>
      <xdr:row>30</xdr:row>
      <xdr:rowOff>179485</xdr:rowOff>
    </xdr:to>
    <xdr:sp macro="" textlink="">
      <xdr:nvSpPr>
        <xdr:cNvPr id="133" name="Rectangle 3">
          <a:extLst>
            <a:ext uri="{FF2B5EF4-FFF2-40B4-BE49-F238E27FC236}">
              <a16:creationId xmlns:a16="http://schemas.microsoft.com/office/drawing/2014/main" id="{B4D10520-8655-4166-97E1-8CE7F56CCD65}"/>
            </a:ext>
          </a:extLst>
        </xdr:cNvPr>
        <xdr:cNvSpPr/>
      </xdr:nvSpPr>
      <xdr:spPr>
        <a:xfrm>
          <a:off x="21475716" y="5329553"/>
          <a:ext cx="883066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Zorg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Overig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276449</xdr:colOff>
      <xdr:row>30</xdr:row>
      <xdr:rowOff>179484</xdr:rowOff>
    </xdr:from>
    <xdr:to>
      <xdr:col>36</xdr:col>
      <xdr:colOff>370418</xdr:colOff>
      <xdr:row>40</xdr:row>
      <xdr:rowOff>114939</xdr:rowOff>
    </xdr:to>
    <xdr:cxnSp macro="">
      <xdr:nvCxnSpPr>
        <xdr:cNvPr id="134" name="Elbow Connector 16">
          <a:extLst>
            <a:ext uri="{FF2B5EF4-FFF2-40B4-BE49-F238E27FC236}">
              <a16:creationId xmlns:a16="http://schemas.microsoft.com/office/drawing/2014/main" id="{DB944F82-B265-4AEC-86BF-57F688AC7EBA}"/>
            </a:ext>
          </a:extLst>
        </xdr:cNvPr>
        <xdr:cNvCxnSpPr>
          <a:stCxn id="133" idx="2"/>
          <a:endCxn id="131" idx="1"/>
        </xdr:cNvCxnSpPr>
      </xdr:nvCxnSpPr>
      <xdr:spPr>
        <a:xfrm rot="16200000" flipH="1">
          <a:off x="20599506" y="7093694"/>
          <a:ext cx="27294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276448</xdr:colOff>
      <xdr:row>30</xdr:row>
      <xdr:rowOff>179485</xdr:rowOff>
    </xdr:from>
    <xdr:to>
      <xdr:col>36</xdr:col>
      <xdr:colOff>370417</xdr:colOff>
      <xdr:row>34</xdr:row>
      <xdr:rowOff>126371</xdr:rowOff>
    </xdr:to>
    <xdr:cxnSp macro="">
      <xdr:nvCxnSpPr>
        <xdr:cNvPr id="135" name="Elbow Connector 16">
          <a:extLst>
            <a:ext uri="{FF2B5EF4-FFF2-40B4-BE49-F238E27FC236}">
              <a16:creationId xmlns:a16="http://schemas.microsoft.com/office/drawing/2014/main" id="{CC2B6783-D218-4D1F-BA1B-04735B80F186}"/>
            </a:ext>
          </a:extLst>
        </xdr:cNvPr>
        <xdr:cNvCxnSpPr>
          <a:stCxn id="133" idx="2"/>
          <a:endCxn id="129" idx="1"/>
        </xdr:cNvCxnSpPr>
      </xdr:nvCxnSpPr>
      <xdr:spPr>
        <a:xfrm rot="16200000" flipH="1">
          <a:off x="21152590" y="6540610"/>
          <a:ext cx="1623286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276449</xdr:colOff>
      <xdr:row>30</xdr:row>
      <xdr:rowOff>179484</xdr:rowOff>
    </xdr:from>
    <xdr:to>
      <xdr:col>36</xdr:col>
      <xdr:colOff>370418</xdr:colOff>
      <xdr:row>37</xdr:row>
      <xdr:rowOff>120655</xdr:rowOff>
    </xdr:to>
    <xdr:cxnSp macro="">
      <xdr:nvCxnSpPr>
        <xdr:cNvPr id="136" name="Elbow Connector 16">
          <a:extLst>
            <a:ext uri="{FF2B5EF4-FFF2-40B4-BE49-F238E27FC236}">
              <a16:creationId xmlns:a16="http://schemas.microsoft.com/office/drawing/2014/main" id="{019B82C5-CB66-4E22-986E-54CD09010F4C}"/>
            </a:ext>
          </a:extLst>
        </xdr:cNvPr>
        <xdr:cNvCxnSpPr>
          <a:stCxn id="133" idx="2"/>
          <a:endCxn id="130" idx="1"/>
        </xdr:cNvCxnSpPr>
      </xdr:nvCxnSpPr>
      <xdr:spPr>
        <a:xfrm rot="16200000" flipH="1">
          <a:off x="20876048" y="6817152"/>
          <a:ext cx="217637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438151</xdr:colOff>
      <xdr:row>33</xdr:row>
      <xdr:rowOff>88700</xdr:rowOff>
    </xdr:from>
    <xdr:to>
      <xdr:col>40</xdr:col>
      <xdr:colOff>118951</xdr:colOff>
      <xdr:row>35</xdr:row>
      <xdr:rowOff>164042</xdr:rowOff>
    </xdr:to>
    <xdr:sp macro="" textlink="">
      <xdr:nvSpPr>
        <xdr:cNvPr id="137" name="Rectangle 6">
          <a:extLst>
            <a:ext uri="{FF2B5EF4-FFF2-40B4-BE49-F238E27FC236}">
              <a16:creationId xmlns:a16="http://schemas.microsoft.com/office/drawing/2014/main" id="{3ACE5B20-CFB8-4613-9297-AD62E869F284}"/>
            </a:ext>
          </a:extLst>
        </xdr:cNvPr>
        <xdr:cNvSpPr/>
      </xdr:nvSpPr>
      <xdr:spPr>
        <a:xfrm>
          <a:off x="23602951" y="7053380"/>
          <a:ext cx="90000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38</xdr:col>
      <xdr:colOff>438151</xdr:colOff>
      <xdr:row>36</xdr:row>
      <xdr:rowOff>82985</xdr:rowOff>
    </xdr:from>
    <xdr:to>
      <xdr:col>40</xdr:col>
      <xdr:colOff>118951</xdr:colOff>
      <xdr:row>38</xdr:row>
      <xdr:rowOff>158328</xdr:rowOff>
    </xdr:to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BB6F0E6D-09CE-4A27-A1D8-3528A680902A}"/>
            </a:ext>
          </a:extLst>
        </xdr:cNvPr>
        <xdr:cNvSpPr/>
      </xdr:nvSpPr>
      <xdr:spPr>
        <a:xfrm>
          <a:off x="23602951" y="7596305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38</xdr:col>
      <xdr:colOff>438151</xdr:colOff>
      <xdr:row>39</xdr:row>
      <xdr:rowOff>77269</xdr:rowOff>
    </xdr:from>
    <xdr:to>
      <xdr:col>40</xdr:col>
      <xdr:colOff>118951</xdr:colOff>
      <xdr:row>41</xdr:row>
      <xdr:rowOff>152612</xdr:rowOff>
    </xdr:to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36EF2A94-EA98-4E00-8692-CEB17A0EFB03}"/>
            </a:ext>
          </a:extLst>
        </xdr:cNvPr>
        <xdr:cNvSpPr/>
      </xdr:nvSpPr>
      <xdr:spPr>
        <a:xfrm>
          <a:off x="23602951" y="8139229"/>
          <a:ext cx="90000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18</xdr:col>
      <xdr:colOff>361111</xdr:colOff>
      <xdr:row>26</xdr:row>
      <xdr:rowOff>27087</xdr:rowOff>
    </xdr:from>
    <xdr:to>
      <xdr:col>38</xdr:col>
      <xdr:colOff>344182</xdr:colOff>
      <xdr:row>28</xdr:row>
      <xdr:rowOff>105620</xdr:rowOff>
    </xdr:to>
    <xdr:cxnSp macro="">
      <xdr:nvCxnSpPr>
        <xdr:cNvPr id="140" name="Elbow Connector 16">
          <a:extLst>
            <a:ext uri="{FF2B5EF4-FFF2-40B4-BE49-F238E27FC236}">
              <a16:creationId xmlns:a16="http://schemas.microsoft.com/office/drawing/2014/main" id="{FA5FC03B-9E16-453E-8440-61874EA6C623}"/>
            </a:ext>
          </a:extLst>
        </xdr:cNvPr>
        <xdr:cNvCxnSpPr>
          <a:stCxn id="31" idx="2"/>
          <a:endCxn id="141" idx="0"/>
        </xdr:cNvCxnSpPr>
      </xdr:nvCxnSpPr>
      <xdr:spPr>
        <a:xfrm rot="16200000" flipH="1">
          <a:off x="16958847" y="-898849"/>
          <a:ext cx="451066" cy="1200573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503782</xdr:colOff>
      <xdr:row>28</xdr:row>
      <xdr:rowOff>105620</xdr:rowOff>
    </xdr:from>
    <xdr:to>
      <xdr:col>39</xdr:col>
      <xdr:colOff>184582</xdr:colOff>
      <xdr:row>30</xdr:row>
      <xdr:rowOff>179485</xdr:rowOff>
    </xdr:to>
    <xdr:sp macro="" textlink="">
      <xdr:nvSpPr>
        <xdr:cNvPr id="141" name="Rectangle 3">
          <a:extLst>
            <a:ext uri="{FF2B5EF4-FFF2-40B4-BE49-F238E27FC236}">
              <a16:creationId xmlns:a16="http://schemas.microsoft.com/office/drawing/2014/main" id="{ACC5472B-604A-4165-8025-EB831EF264D6}"/>
            </a:ext>
          </a:extLst>
        </xdr:cNvPr>
        <xdr:cNvSpPr/>
      </xdr:nvSpPr>
      <xdr:spPr>
        <a:xfrm>
          <a:off x="22745715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Overig</a:t>
          </a:r>
        </a:p>
      </xdr:txBody>
    </xdr:sp>
    <xdr:clientData/>
  </xdr:twoCellAnchor>
  <xdr:twoCellAnchor>
    <xdr:from>
      <xdr:col>38</xdr:col>
      <xdr:colOff>344182</xdr:colOff>
      <xdr:row>30</xdr:row>
      <xdr:rowOff>179484</xdr:rowOff>
    </xdr:from>
    <xdr:to>
      <xdr:col>38</xdr:col>
      <xdr:colOff>438151</xdr:colOff>
      <xdr:row>40</xdr:row>
      <xdr:rowOff>114939</xdr:rowOff>
    </xdr:to>
    <xdr:cxnSp macro="">
      <xdr:nvCxnSpPr>
        <xdr:cNvPr id="142" name="Elbow Connector 16">
          <a:extLst>
            <a:ext uri="{FF2B5EF4-FFF2-40B4-BE49-F238E27FC236}">
              <a16:creationId xmlns:a16="http://schemas.microsoft.com/office/drawing/2014/main" id="{5C6F5704-2F12-45A0-96C0-911DED49F60D}"/>
            </a:ext>
          </a:extLst>
        </xdr:cNvPr>
        <xdr:cNvCxnSpPr>
          <a:stCxn id="141" idx="2"/>
          <a:endCxn id="139" idx="1"/>
        </xdr:cNvCxnSpPr>
      </xdr:nvCxnSpPr>
      <xdr:spPr>
        <a:xfrm rot="16200000" flipH="1">
          <a:off x="21869506" y="7093694"/>
          <a:ext cx="27294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344182</xdr:colOff>
      <xdr:row>30</xdr:row>
      <xdr:rowOff>179484</xdr:rowOff>
    </xdr:from>
    <xdr:to>
      <xdr:col>38</xdr:col>
      <xdr:colOff>438151</xdr:colOff>
      <xdr:row>37</xdr:row>
      <xdr:rowOff>120655</xdr:rowOff>
    </xdr:to>
    <xdr:cxnSp macro="">
      <xdr:nvCxnSpPr>
        <xdr:cNvPr id="143" name="Elbow Connector 16">
          <a:extLst>
            <a:ext uri="{FF2B5EF4-FFF2-40B4-BE49-F238E27FC236}">
              <a16:creationId xmlns:a16="http://schemas.microsoft.com/office/drawing/2014/main" id="{B4C9B20F-4762-4DF0-87B2-9D5E24E20B07}"/>
            </a:ext>
          </a:extLst>
        </xdr:cNvPr>
        <xdr:cNvCxnSpPr>
          <a:stCxn id="141" idx="2"/>
          <a:endCxn id="138" idx="1"/>
        </xdr:cNvCxnSpPr>
      </xdr:nvCxnSpPr>
      <xdr:spPr>
        <a:xfrm rot="16200000" flipH="1">
          <a:off x="22146048" y="6817152"/>
          <a:ext cx="217637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325984</xdr:colOff>
      <xdr:row>28</xdr:row>
      <xdr:rowOff>105620</xdr:rowOff>
    </xdr:from>
    <xdr:to>
      <xdr:col>18</xdr:col>
      <xdr:colOff>6784</xdr:colOff>
      <xdr:row>30</xdr:row>
      <xdr:rowOff>179485</xdr:rowOff>
    </xdr:to>
    <xdr:sp macro="" textlink="">
      <xdr:nvSpPr>
        <xdr:cNvPr id="144" name="Rectangle 3">
          <a:extLst>
            <a:ext uri="{FF2B5EF4-FFF2-40B4-BE49-F238E27FC236}">
              <a16:creationId xmlns:a16="http://schemas.microsoft.com/office/drawing/2014/main" id="{E4877B97-57C5-44B1-B15F-B0162830CF45}"/>
            </a:ext>
          </a:extLst>
        </xdr:cNvPr>
        <xdr:cNvSpPr/>
      </xdr:nvSpPr>
      <xdr:spPr>
        <a:xfrm>
          <a:off x="9944117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OW 1e GS</a:t>
          </a:r>
        </a:p>
      </xdr:txBody>
    </xdr:sp>
    <xdr:clientData/>
  </xdr:twoCellAnchor>
  <xdr:twoCellAnchor>
    <xdr:from>
      <xdr:col>18</xdr:col>
      <xdr:colOff>131251</xdr:colOff>
      <xdr:row>28</xdr:row>
      <xdr:rowOff>105620</xdr:rowOff>
    </xdr:from>
    <xdr:to>
      <xdr:col>19</xdr:col>
      <xdr:colOff>421651</xdr:colOff>
      <xdr:row>30</xdr:row>
      <xdr:rowOff>179485</xdr:rowOff>
    </xdr:to>
    <xdr:sp macro="" textlink="">
      <xdr:nvSpPr>
        <xdr:cNvPr id="145" name="Rectangle 3">
          <a:extLst>
            <a:ext uri="{FF2B5EF4-FFF2-40B4-BE49-F238E27FC236}">
              <a16:creationId xmlns:a16="http://schemas.microsoft.com/office/drawing/2014/main" id="{0903BA40-EBF3-4008-B029-B4FE4382A5B2}"/>
            </a:ext>
          </a:extLst>
        </xdr:cNvPr>
        <xdr:cNvSpPr/>
      </xdr:nvSpPr>
      <xdr:spPr>
        <a:xfrm>
          <a:off x="10951651" y="5329553"/>
          <a:ext cx="891533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OW 3e GS</a:t>
          </a:r>
        </a:p>
      </xdr:txBody>
    </xdr:sp>
    <xdr:clientData/>
  </xdr:twoCellAnchor>
  <xdr:twoCellAnchor>
    <xdr:from>
      <xdr:col>17</xdr:col>
      <xdr:colOff>166384</xdr:colOff>
      <xdr:row>26</xdr:row>
      <xdr:rowOff>27087</xdr:rowOff>
    </xdr:from>
    <xdr:to>
      <xdr:col>18</xdr:col>
      <xdr:colOff>361111</xdr:colOff>
      <xdr:row>28</xdr:row>
      <xdr:rowOff>105620</xdr:rowOff>
    </xdr:to>
    <xdr:cxnSp macro="">
      <xdr:nvCxnSpPr>
        <xdr:cNvPr id="146" name="Elbow Connector 16">
          <a:extLst>
            <a:ext uri="{FF2B5EF4-FFF2-40B4-BE49-F238E27FC236}">
              <a16:creationId xmlns:a16="http://schemas.microsoft.com/office/drawing/2014/main" id="{A5E5F03D-2212-4F3C-A50B-EAD345C226A3}"/>
            </a:ext>
          </a:extLst>
        </xdr:cNvPr>
        <xdr:cNvCxnSpPr>
          <a:cxnSpLocks/>
          <a:stCxn id="31" idx="2"/>
          <a:endCxn id="144" idx="0"/>
        </xdr:cNvCxnSpPr>
      </xdr:nvCxnSpPr>
      <xdr:spPr>
        <a:xfrm rot="5400000">
          <a:off x="10558048" y="4706090"/>
          <a:ext cx="451066" cy="79586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361110</xdr:colOff>
      <xdr:row>26</xdr:row>
      <xdr:rowOff>27087</xdr:rowOff>
    </xdr:from>
    <xdr:to>
      <xdr:col>18</xdr:col>
      <xdr:colOff>577017</xdr:colOff>
      <xdr:row>28</xdr:row>
      <xdr:rowOff>105620</xdr:rowOff>
    </xdr:to>
    <xdr:cxnSp macro="">
      <xdr:nvCxnSpPr>
        <xdr:cNvPr id="147" name="Elbow Connector 16">
          <a:extLst>
            <a:ext uri="{FF2B5EF4-FFF2-40B4-BE49-F238E27FC236}">
              <a16:creationId xmlns:a16="http://schemas.microsoft.com/office/drawing/2014/main" id="{2ED0B2E8-3F5A-4B3E-A1A1-FEF62D033A80}"/>
            </a:ext>
          </a:extLst>
        </xdr:cNvPr>
        <xdr:cNvCxnSpPr>
          <a:cxnSpLocks/>
          <a:stCxn id="31" idx="2"/>
          <a:endCxn id="145" idx="0"/>
        </xdr:cNvCxnSpPr>
      </xdr:nvCxnSpPr>
      <xdr:spPr>
        <a:xfrm rot="16200000" flipH="1">
          <a:off x="11063931" y="4996066"/>
          <a:ext cx="451066" cy="21590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251879</xdr:colOff>
      <xdr:row>33</xdr:row>
      <xdr:rowOff>88700</xdr:rowOff>
    </xdr:from>
    <xdr:to>
      <xdr:col>18</xdr:col>
      <xdr:colOff>542279</xdr:colOff>
      <xdr:row>35</xdr:row>
      <xdr:rowOff>164042</xdr:rowOff>
    </xdr:to>
    <xdr:sp macro="" textlink="">
      <xdr:nvSpPr>
        <xdr:cNvPr id="158" name="Rectangle 6">
          <a:extLst>
            <a:ext uri="{FF2B5EF4-FFF2-40B4-BE49-F238E27FC236}">
              <a16:creationId xmlns:a16="http://schemas.microsoft.com/office/drawing/2014/main" id="{A08D53EF-F5EE-4D27-B74B-C98FBDDB09D1}"/>
            </a:ext>
          </a:extLst>
        </xdr:cNvPr>
        <xdr:cNvSpPr/>
      </xdr:nvSpPr>
      <xdr:spPr>
        <a:xfrm>
          <a:off x="10471146" y="7175300"/>
          <a:ext cx="891533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A</a:t>
          </a:r>
        </a:p>
      </xdr:txBody>
    </xdr:sp>
    <xdr:clientData/>
  </xdr:twoCellAnchor>
  <xdr:twoCellAnchor>
    <xdr:from>
      <xdr:col>17</xdr:col>
      <xdr:colOff>251879</xdr:colOff>
      <xdr:row>36</xdr:row>
      <xdr:rowOff>82985</xdr:rowOff>
    </xdr:from>
    <xdr:to>
      <xdr:col>18</xdr:col>
      <xdr:colOff>542279</xdr:colOff>
      <xdr:row>38</xdr:row>
      <xdr:rowOff>158328</xdr:rowOff>
    </xdr:to>
    <xdr:sp macro="" textlink="">
      <xdr:nvSpPr>
        <xdr:cNvPr id="159" name="Rectangle 6">
          <a:extLst>
            <a:ext uri="{FF2B5EF4-FFF2-40B4-BE49-F238E27FC236}">
              <a16:creationId xmlns:a16="http://schemas.microsoft.com/office/drawing/2014/main" id="{41372087-AB2A-4324-A21B-27C5F6F582B5}"/>
            </a:ext>
          </a:extLst>
        </xdr:cNvPr>
        <xdr:cNvSpPr/>
      </xdr:nvSpPr>
      <xdr:spPr>
        <a:xfrm>
          <a:off x="10471146" y="7728385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B/C/D</a:t>
          </a:r>
        </a:p>
      </xdr:txBody>
    </xdr:sp>
    <xdr:clientData/>
  </xdr:twoCellAnchor>
  <xdr:twoCellAnchor>
    <xdr:from>
      <xdr:col>17</xdr:col>
      <xdr:colOff>251879</xdr:colOff>
      <xdr:row>39</xdr:row>
      <xdr:rowOff>77269</xdr:rowOff>
    </xdr:from>
    <xdr:to>
      <xdr:col>18</xdr:col>
      <xdr:colOff>542279</xdr:colOff>
      <xdr:row>41</xdr:row>
      <xdr:rowOff>152612</xdr:rowOff>
    </xdr:to>
    <xdr:sp macro="" textlink="">
      <xdr:nvSpPr>
        <xdr:cNvPr id="160" name="Rectangle 6">
          <a:extLst>
            <a:ext uri="{FF2B5EF4-FFF2-40B4-BE49-F238E27FC236}">
              <a16:creationId xmlns:a16="http://schemas.microsoft.com/office/drawing/2014/main" id="{BB33E958-5993-416B-A200-BA0387B71172}"/>
            </a:ext>
          </a:extLst>
        </xdr:cNvPr>
        <xdr:cNvSpPr/>
      </xdr:nvSpPr>
      <xdr:spPr>
        <a:xfrm>
          <a:off x="10471146" y="8281469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17</xdr:col>
      <xdr:colOff>166383</xdr:colOff>
      <xdr:row>30</xdr:row>
      <xdr:rowOff>179485</xdr:rowOff>
    </xdr:from>
    <xdr:to>
      <xdr:col>17</xdr:col>
      <xdr:colOff>251878</xdr:colOff>
      <xdr:row>34</xdr:row>
      <xdr:rowOff>126371</xdr:rowOff>
    </xdr:to>
    <xdr:cxnSp macro="">
      <xdr:nvCxnSpPr>
        <xdr:cNvPr id="161" name="Elbow Connector 16">
          <a:extLst>
            <a:ext uri="{FF2B5EF4-FFF2-40B4-BE49-F238E27FC236}">
              <a16:creationId xmlns:a16="http://schemas.microsoft.com/office/drawing/2014/main" id="{ED36AE3C-70F5-475C-BFED-5B4C4719A4B2}"/>
            </a:ext>
          </a:extLst>
        </xdr:cNvPr>
        <xdr:cNvCxnSpPr>
          <a:stCxn id="144" idx="2"/>
          <a:endCxn id="158" idx="1"/>
        </xdr:cNvCxnSpPr>
      </xdr:nvCxnSpPr>
      <xdr:spPr>
        <a:xfrm rot="16200000" flipH="1">
          <a:off x="9616755" y="6544847"/>
          <a:ext cx="1623286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166384</xdr:colOff>
      <xdr:row>30</xdr:row>
      <xdr:rowOff>179484</xdr:rowOff>
    </xdr:from>
    <xdr:to>
      <xdr:col>17</xdr:col>
      <xdr:colOff>251879</xdr:colOff>
      <xdr:row>37</xdr:row>
      <xdr:rowOff>120655</xdr:rowOff>
    </xdr:to>
    <xdr:cxnSp macro="">
      <xdr:nvCxnSpPr>
        <xdr:cNvPr id="162" name="Elbow Connector 16">
          <a:extLst>
            <a:ext uri="{FF2B5EF4-FFF2-40B4-BE49-F238E27FC236}">
              <a16:creationId xmlns:a16="http://schemas.microsoft.com/office/drawing/2014/main" id="{C835321F-16D8-4D48-B5C5-35C2FE6A586D}"/>
            </a:ext>
          </a:extLst>
        </xdr:cNvPr>
        <xdr:cNvCxnSpPr>
          <a:stCxn id="144" idx="2"/>
          <a:endCxn id="159" idx="1"/>
        </xdr:cNvCxnSpPr>
      </xdr:nvCxnSpPr>
      <xdr:spPr>
        <a:xfrm rot="16200000" flipH="1">
          <a:off x="9340213" y="6821389"/>
          <a:ext cx="2176371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166384</xdr:colOff>
      <xdr:row>30</xdr:row>
      <xdr:rowOff>179484</xdr:rowOff>
    </xdr:from>
    <xdr:to>
      <xdr:col>17</xdr:col>
      <xdr:colOff>251879</xdr:colOff>
      <xdr:row>40</xdr:row>
      <xdr:rowOff>114939</xdr:rowOff>
    </xdr:to>
    <xdr:cxnSp macro="">
      <xdr:nvCxnSpPr>
        <xdr:cNvPr id="163" name="Elbow Connector 16">
          <a:extLst>
            <a:ext uri="{FF2B5EF4-FFF2-40B4-BE49-F238E27FC236}">
              <a16:creationId xmlns:a16="http://schemas.microsoft.com/office/drawing/2014/main" id="{9190B234-1F01-4A3D-93C2-BE06D45CF290}"/>
            </a:ext>
          </a:extLst>
        </xdr:cNvPr>
        <xdr:cNvCxnSpPr>
          <a:stCxn id="144" idx="2"/>
          <a:endCxn id="160" idx="1"/>
        </xdr:cNvCxnSpPr>
      </xdr:nvCxnSpPr>
      <xdr:spPr>
        <a:xfrm rot="16200000" flipH="1">
          <a:off x="9063671" y="7097931"/>
          <a:ext cx="2729455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82547</xdr:colOff>
      <xdr:row>33</xdr:row>
      <xdr:rowOff>88700</xdr:rowOff>
    </xdr:from>
    <xdr:to>
      <xdr:col>20</xdr:col>
      <xdr:colOff>372946</xdr:colOff>
      <xdr:row>35</xdr:row>
      <xdr:rowOff>164042</xdr:rowOff>
    </xdr:to>
    <xdr:sp macro="" textlink="">
      <xdr:nvSpPr>
        <xdr:cNvPr id="164" name="Rectangle 6">
          <a:extLst>
            <a:ext uri="{FF2B5EF4-FFF2-40B4-BE49-F238E27FC236}">
              <a16:creationId xmlns:a16="http://schemas.microsoft.com/office/drawing/2014/main" id="{B6A99C2F-1488-4114-9FA9-8DA6D66B8806}"/>
            </a:ext>
          </a:extLst>
        </xdr:cNvPr>
        <xdr:cNvSpPr/>
      </xdr:nvSpPr>
      <xdr:spPr>
        <a:xfrm>
          <a:off x="11504080" y="7175300"/>
          <a:ext cx="891533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1</a:t>
          </a:r>
        </a:p>
      </xdr:txBody>
    </xdr:sp>
    <xdr:clientData/>
  </xdr:twoCellAnchor>
  <xdr:twoCellAnchor>
    <xdr:from>
      <xdr:col>19</xdr:col>
      <xdr:colOff>82547</xdr:colOff>
      <xdr:row>36</xdr:row>
      <xdr:rowOff>82985</xdr:rowOff>
    </xdr:from>
    <xdr:to>
      <xdr:col>20</xdr:col>
      <xdr:colOff>372946</xdr:colOff>
      <xdr:row>38</xdr:row>
      <xdr:rowOff>158328</xdr:rowOff>
    </xdr:to>
    <xdr:sp macro="" textlink="">
      <xdr:nvSpPr>
        <xdr:cNvPr id="165" name="Rectangle 6">
          <a:extLst>
            <a:ext uri="{FF2B5EF4-FFF2-40B4-BE49-F238E27FC236}">
              <a16:creationId xmlns:a16="http://schemas.microsoft.com/office/drawing/2014/main" id="{2691B524-718A-48BA-BA59-105B64C908C5}"/>
            </a:ext>
          </a:extLst>
        </xdr:cNvPr>
        <xdr:cNvSpPr/>
      </xdr:nvSpPr>
      <xdr:spPr>
        <a:xfrm>
          <a:off x="11504080" y="7728385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19</xdr:col>
      <xdr:colOff>82547</xdr:colOff>
      <xdr:row>39</xdr:row>
      <xdr:rowOff>77269</xdr:rowOff>
    </xdr:from>
    <xdr:to>
      <xdr:col>20</xdr:col>
      <xdr:colOff>372946</xdr:colOff>
      <xdr:row>41</xdr:row>
      <xdr:rowOff>152612</xdr:rowOff>
    </xdr:to>
    <xdr:sp macro="" textlink="">
      <xdr:nvSpPr>
        <xdr:cNvPr id="166" name="Rectangle 6">
          <a:extLst>
            <a:ext uri="{FF2B5EF4-FFF2-40B4-BE49-F238E27FC236}">
              <a16:creationId xmlns:a16="http://schemas.microsoft.com/office/drawing/2014/main" id="{B526928A-BABB-4888-9126-08C9769B3691}"/>
            </a:ext>
          </a:extLst>
        </xdr:cNvPr>
        <xdr:cNvSpPr/>
      </xdr:nvSpPr>
      <xdr:spPr>
        <a:xfrm>
          <a:off x="11504080" y="8281469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18</xdr:col>
      <xdr:colOff>577018</xdr:colOff>
      <xdr:row>30</xdr:row>
      <xdr:rowOff>179485</xdr:rowOff>
    </xdr:from>
    <xdr:to>
      <xdr:col>19</xdr:col>
      <xdr:colOff>82547</xdr:colOff>
      <xdr:row>34</xdr:row>
      <xdr:rowOff>126371</xdr:rowOff>
    </xdr:to>
    <xdr:cxnSp macro="">
      <xdr:nvCxnSpPr>
        <xdr:cNvPr id="167" name="Elbow Connector 16">
          <a:extLst>
            <a:ext uri="{FF2B5EF4-FFF2-40B4-BE49-F238E27FC236}">
              <a16:creationId xmlns:a16="http://schemas.microsoft.com/office/drawing/2014/main" id="{9084A813-C373-43AF-8C51-6075331AF8EE}"/>
            </a:ext>
          </a:extLst>
        </xdr:cNvPr>
        <xdr:cNvCxnSpPr>
          <a:stCxn id="145" idx="2"/>
          <a:endCxn id="164" idx="1"/>
        </xdr:cNvCxnSpPr>
      </xdr:nvCxnSpPr>
      <xdr:spPr>
        <a:xfrm rot="16200000" flipH="1">
          <a:off x="10639106" y="6534264"/>
          <a:ext cx="1623286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577019</xdr:colOff>
      <xdr:row>30</xdr:row>
      <xdr:rowOff>179484</xdr:rowOff>
    </xdr:from>
    <xdr:to>
      <xdr:col>19</xdr:col>
      <xdr:colOff>82548</xdr:colOff>
      <xdr:row>37</xdr:row>
      <xdr:rowOff>120655</xdr:rowOff>
    </xdr:to>
    <xdr:cxnSp macro="">
      <xdr:nvCxnSpPr>
        <xdr:cNvPr id="168" name="Elbow Connector 16">
          <a:extLst>
            <a:ext uri="{FF2B5EF4-FFF2-40B4-BE49-F238E27FC236}">
              <a16:creationId xmlns:a16="http://schemas.microsoft.com/office/drawing/2014/main" id="{A675157C-5E89-4D7B-AF70-3DE65DD222A7}"/>
            </a:ext>
          </a:extLst>
        </xdr:cNvPr>
        <xdr:cNvCxnSpPr>
          <a:stCxn id="145" idx="2"/>
          <a:endCxn id="165" idx="1"/>
        </xdr:cNvCxnSpPr>
      </xdr:nvCxnSpPr>
      <xdr:spPr>
        <a:xfrm rot="16200000" flipH="1">
          <a:off x="10362564" y="6810806"/>
          <a:ext cx="2176371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577019</xdr:colOff>
      <xdr:row>30</xdr:row>
      <xdr:rowOff>179484</xdr:rowOff>
    </xdr:from>
    <xdr:to>
      <xdr:col>19</xdr:col>
      <xdr:colOff>82548</xdr:colOff>
      <xdr:row>40</xdr:row>
      <xdr:rowOff>114939</xdr:rowOff>
    </xdr:to>
    <xdr:cxnSp macro="">
      <xdr:nvCxnSpPr>
        <xdr:cNvPr id="169" name="Elbow Connector 16">
          <a:extLst>
            <a:ext uri="{FF2B5EF4-FFF2-40B4-BE49-F238E27FC236}">
              <a16:creationId xmlns:a16="http://schemas.microsoft.com/office/drawing/2014/main" id="{5FEE7153-9745-4D60-86F9-F0985CE507DE}"/>
            </a:ext>
          </a:extLst>
        </xdr:cNvPr>
        <xdr:cNvCxnSpPr>
          <a:stCxn id="145" idx="2"/>
          <a:endCxn id="166" idx="1"/>
        </xdr:cNvCxnSpPr>
      </xdr:nvCxnSpPr>
      <xdr:spPr>
        <a:xfrm rot="16200000" flipH="1">
          <a:off x="10086022" y="7087348"/>
          <a:ext cx="2729455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122765</xdr:colOff>
      <xdr:row>23</xdr:row>
      <xdr:rowOff>181824</xdr:rowOff>
    </xdr:from>
    <xdr:to>
      <xdr:col>11</xdr:col>
      <xdr:colOff>413165</xdr:colOff>
      <xdr:row>26</xdr:row>
      <xdr:rowOff>69424</xdr:rowOff>
    </xdr:to>
    <xdr:sp macro="" textlink="">
      <xdr:nvSpPr>
        <xdr:cNvPr id="190" name="Rectangle 3">
          <a:extLst>
            <a:ext uri="{FF2B5EF4-FFF2-40B4-BE49-F238E27FC236}">
              <a16:creationId xmlns:a16="http://schemas.microsoft.com/office/drawing/2014/main" id="{FA1A1E8F-D24A-4431-B148-5ABB3590F7A1}"/>
            </a:ext>
          </a:extLst>
        </xdr:cNvPr>
        <xdr:cNvSpPr/>
      </xdr:nvSpPr>
      <xdr:spPr>
        <a:xfrm>
          <a:off x="6134098" y="4474424"/>
          <a:ext cx="891534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4</xdr:col>
      <xdr:colOff>495298</xdr:colOff>
      <xdr:row>23</xdr:row>
      <xdr:rowOff>173357</xdr:rowOff>
    </xdr:from>
    <xdr:to>
      <xdr:col>6</xdr:col>
      <xdr:colOff>304800</xdr:colOff>
      <xdr:row>26</xdr:row>
      <xdr:rowOff>60957</xdr:rowOff>
    </xdr:to>
    <xdr:sp macro="" textlink="">
      <xdr:nvSpPr>
        <xdr:cNvPr id="191" name="Rectangle 3">
          <a:extLst>
            <a:ext uri="{FF2B5EF4-FFF2-40B4-BE49-F238E27FC236}">
              <a16:creationId xmlns:a16="http://schemas.microsoft.com/office/drawing/2014/main" id="{04332DEC-7A5A-44AD-9479-A36B4287D5E6}"/>
            </a:ext>
          </a:extLst>
        </xdr:cNvPr>
        <xdr:cNvSpPr/>
      </xdr:nvSpPr>
      <xdr:spPr>
        <a:xfrm>
          <a:off x="2865965" y="4465957"/>
          <a:ext cx="994835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Bestuur/</a:t>
          </a:r>
        </a:p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Bedrijfsvoering</a:t>
          </a:r>
        </a:p>
      </xdr:txBody>
    </xdr:sp>
    <xdr:clientData/>
  </xdr:twoCellAnchor>
  <xdr:twoCellAnchor>
    <xdr:from>
      <xdr:col>5</xdr:col>
      <xdr:colOff>400051</xdr:colOff>
      <xdr:row>21</xdr:row>
      <xdr:rowOff>66669</xdr:rowOff>
    </xdr:from>
    <xdr:to>
      <xdr:col>8</xdr:col>
      <xdr:colOff>146052</xdr:colOff>
      <xdr:row>23</xdr:row>
      <xdr:rowOff>173357</xdr:rowOff>
    </xdr:to>
    <xdr:cxnSp macro="">
      <xdr:nvCxnSpPr>
        <xdr:cNvPr id="197" name="Elbow Connector 16">
          <a:extLst>
            <a:ext uri="{FF2B5EF4-FFF2-40B4-BE49-F238E27FC236}">
              <a16:creationId xmlns:a16="http://schemas.microsoft.com/office/drawing/2014/main" id="{ACA1C5E8-F375-442D-86B3-B369FB19E30D}"/>
            </a:ext>
          </a:extLst>
        </xdr:cNvPr>
        <xdr:cNvCxnSpPr>
          <a:stCxn id="6" idx="2"/>
          <a:endCxn id="191" idx="0"/>
        </xdr:cNvCxnSpPr>
      </xdr:nvCxnSpPr>
      <xdr:spPr>
        <a:xfrm rot="5400000">
          <a:off x="3885774" y="3464346"/>
          <a:ext cx="479221" cy="152400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146050</xdr:colOff>
      <xdr:row>21</xdr:row>
      <xdr:rowOff>66669</xdr:rowOff>
    </xdr:from>
    <xdr:to>
      <xdr:col>10</xdr:col>
      <xdr:colOff>564297</xdr:colOff>
      <xdr:row>23</xdr:row>
      <xdr:rowOff>181824</xdr:rowOff>
    </xdr:to>
    <xdr:cxnSp macro="">
      <xdr:nvCxnSpPr>
        <xdr:cNvPr id="200" name="Elbow Connector 16">
          <a:extLst>
            <a:ext uri="{FF2B5EF4-FFF2-40B4-BE49-F238E27FC236}">
              <a16:creationId xmlns:a16="http://schemas.microsoft.com/office/drawing/2014/main" id="{34075844-224C-44FA-8AC0-7699B12767A8}"/>
            </a:ext>
          </a:extLst>
        </xdr:cNvPr>
        <xdr:cNvCxnSpPr>
          <a:stCxn id="6" idx="2"/>
          <a:endCxn id="190" idx="0"/>
        </xdr:cNvCxnSpPr>
      </xdr:nvCxnSpPr>
      <xdr:spPr>
        <a:xfrm rot="16200000" flipH="1">
          <a:off x="5445330" y="3428789"/>
          <a:ext cx="487688" cy="160358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476250</xdr:colOff>
      <xdr:row>5</xdr:row>
      <xdr:rowOff>34050</xdr:rowOff>
    </xdr:to>
    <xdr:sp macro="" textlink="">
      <xdr:nvSpPr>
        <xdr:cNvPr id="203" name="Rectangle 2">
          <a:extLst>
            <a:ext uri="{FF2B5EF4-FFF2-40B4-BE49-F238E27FC236}">
              <a16:creationId xmlns:a16="http://schemas.microsoft.com/office/drawing/2014/main" id="{A74E94CF-35B4-4920-B333-F6CA2B4B1E63}"/>
            </a:ext>
          </a:extLst>
        </xdr:cNvPr>
        <xdr:cNvSpPr/>
      </xdr:nvSpPr>
      <xdr:spPr>
        <a:xfrm>
          <a:off x="0" y="567267"/>
          <a:ext cx="1077383" cy="406583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Profit Center Groep</a:t>
          </a:r>
        </a:p>
      </xdr:txBody>
    </xdr:sp>
    <xdr:clientData/>
  </xdr:twoCellAnchor>
  <xdr:twoCellAnchor>
    <xdr:from>
      <xdr:col>0</xdr:col>
      <xdr:colOff>0</xdr:colOff>
      <xdr:row>5</xdr:row>
      <xdr:rowOff>108353</xdr:rowOff>
    </xdr:from>
    <xdr:to>
      <xdr:col>1</xdr:col>
      <xdr:colOff>485775</xdr:colOff>
      <xdr:row>7</xdr:row>
      <xdr:rowOff>142404</xdr:rowOff>
    </xdr:to>
    <xdr:sp macro="" textlink="">
      <xdr:nvSpPr>
        <xdr:cNvPr id="204" name="Rectangle 3">
          <a:extLst>
            <a:ext uri="{FF2B5EF4-FFF2-40B4-BE49-F238E27FC236}">
              <a16:creationId xmlns:a16="http://schemas.microsoft.com/office/drawing/2014/main" id="{878CF449-AA15-4B4E-822B-08A9B58FE5A4}"/>
            </a:ext>
          </a:extLst>
        </xdr:cNvPr>
        <xdr:cNvSpPr/>
      </xdr:nvSpPr>
      <xdr:spPr>
        <a:xfrm>
          <a:off x="0" y="1048153"/>
          <a:ext cx="1086908" cy="406584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Profit Center</a:t>
          </a:r>
        </a:p>
      </xdr:txBody>
    </xdr:sp>
    <xdr:clientData/>
  </xdr:twoCellAnchor>
  <xdr:twoCellAnchor>
    <xdr:from>
      <xdr:col>0</xdr:col>
      <xdr:colOff>0</xdr:colOff>
      <xdr:row>8</xdr:row>
      <xdr:rowOff>30439</xdr:rowOff>
    </xdr:from>
    <xdr:to>
      <xdr:col>1</xdr:col>
      <xdr:colOff>457200</xdr:colOff>
      <xdr:row>10</xdr:row>
      <xdr:rowOff>64490</xdr:rowOff>
    </xdr:to>
    <xdr:sp macro="" textlink="">
      <xdr:nvSpPr>
        <xdr:cNvPr id="205" name="Rectangle 6">
          <a:extLst>
            <a:ext uri="{FF2B5EF4-FFF2-40B4-BE49-F238E27FC236}">
              <a16:creationId xmlns:a16="http://schemas.microsoft.com/office/drawing/2014/main" id="{32D18DD7-D8B2-4A56-A82B-B61402E9A910}"/>
            </a:ext>
          </a:extLst>
        </xdr:cNvPr>
        <xdr:cNvSpPr/>
      </xdr:nvSpPr>
      <xdr:spPr>
        <a:xfrm>
          <a:off x="0" y="1529039"/>
          <a:ext cx="1058333" cy="40658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Kostenplaats</a:t>
          </a:r>
        </a:p>
      </xdr:txBody>
    </xdr:sp>
    <xdr:clientData/>
  </xdr:twoCellAnchor>
  <xdr:twoCellAnchor>
    <xdr:from>
      <xdr:col>0</xdr:col>
      <xdr:colOff>0</xdr:colOff>
      <xdr:row>10</xdr:row>
      <xdr:rowOff>138794</xdr:rowOff>
    </xdr:from>
    <xdr:to>
      <xdr:col>1</xdr:col>
      <xdr:colOff>457200</xdr:colOff>
      <xdr:row>12</xdr:row>
      <xdr:rowOff>172843</xdr:rowOff>
    </xdr:to>
    <xdr:sp macro="" textlink="">
      <xdr:nvSpPr>
        <xdr:cNvPr id="206" name="Rectangle 6">
          <a:extLst>
            <a:ext uri="{FF2B5EF4-FFF2-40B4-BE49-F238E27FC236}">
              <a16:creationId xmlns:a16="http://schemas.microsoft.com/office/drawing/2014/main" id="{CC24CA18-75C1-48B4-A682-0388E035B52A}"/>
            </a:ext>
          </a:extLst>
        </xdr:cNvPr>
        <xdr:cNvSpPr/>
      </xdr:nvSpPr>
      <xdr:spPr>
        <a:xfrm>
          <a:off x="0" y="2009927"/>
          <a:ext cx="1058333" cy="40658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WBS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601131</xdr:colOff>
      <xdr:row>3</xdr:row>
      <xdr:rowOff>169331</xdr:rowOff>
    </xdr:from>
    <xdr:to>
      <xdr:col>16</xdr:col>
      <xdr:colOff>281931</xdr:colOff>
      <xdr:row>6</xdr:row>
      <xdr:rowOff>56931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2FEFF6E-8CE7-45ED-A194-3D6957DC9465}"/>
            </a:ext>
          </a:extLst>
        </xdr:cNvPr>
        <xdr:cNvSpPr/>
      </xdr:nvSpPr>
      <xdr:spPr>
        <a:xfrm>
          <a:off x="9028851" y="733211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Vrije Universiteit</a:t>
          </a:r>
        </a:p>
      </xdr:txBody>
    </xdr:sp>
    <xdr:clientData/>
  </xdr:twoCellAnchor>
  <xdr:twoCellAnchor>
    <xdr:from>
      <xdr:col>14</xdr:col>
      <xdr:colOff>602958</xdr:colOff>
      <xdr:row>8</xdr:row>
      <xdr:rowOff>160232</xdr:rowOff>
    </xdr:from>
    <xdr:to>
      <xdr:col>16</xdr:col>
      <xdr:colOff>283758</xdr:colOff>
      <xdr:row>11</xdr:row>
      <xdr:rowOff>47832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C68B333-9F1C-4693-8881-48369CD096A4}"/>
            </a:ext>
          </a:extLst>
        </xdr:cNvPr>
        <xdr:cNvSpPr/>
      </xdr:nvSpPr>
      <xdr:spPr>
        <a:xfrm>
          <a:off x="9030678" y="1638512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Diensten</a:t>
          </a:r>
        </a:p>
      </xdr:txBody>
    </xdr:sp>
    <xdr:clientData/>
  </xdr:twoCellAnchor>
  <xdr:twoCellAnchor>
    <xdr:from>
      <xdr:col>15</xdr:col>
      <xdr:colOff>441531</xdr:colOff>
      <xdr:row>6</xdr:row>
      <xdr:rowOff>56931</xdr:rowOff>
    </xdr:from>
    <xdr:to>
      <xdr:col>15</xdr:col>
      <xdr:colOff>443358</xdr:colOff>
      <xdr:row>8</xdr:row>
      <xdr:rowOff>160232</xdr:rowOff>
    </xdr:to>
    <xdr:cxnSp macro="">
      <xdr:nvCxnSpPr>
        <xdr:cNvPr id="4" name="Elbow Connector 16">
          <a:extLst>
            <a:ext uri="{FF2B5EF4-FFF2-40B4-BE49-F238E27FC236}">
              <a16:creationId xmlns:a16="http://schemas.microsoft.com/office/drawing/2014/main" id="{7F98A870-E319-42AA-9F67-A935C6A0F765}"/>
            </a:ext>
          </a:extLst>
        </xdr:cNvPr>
        <xdr:cNvCxnSpPr>
          <a:stCxn id="2" idx="2"/>
          <a:endCxn id="3" idx="0"/>
        </xdr:cNvCxnSpPr>
      </xdr:nvCxnSpPr>
      <xdr:spPr>
        <a:xfrm>
          <a:off x="9471231" y="1169451"/>
          <a:ext cx="1827" cy="469061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605385</xdr:colOff>
      <xdr:row>13</xdr:row>
      <xdr:rowOff>145840</xdr:rowOff>
    </xdr:from>
    <xdr:to>
      <xdr:col>16</xdr:col>
      <xdr:colOff>286185</xdr:colOff>
      <xdr:row>16</xdr:row>
      <xdr:rowOff>33440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5456872E-2735-4171-BED3-7A4C6996EFE8}"/>
            </a:ext>
          </a:extLst>
        </xdr:cNvPr>
        <xdr:cNvSpPr/>
      </xdr:nvSpPr>
      <xdr:spPr>
        <a:xfrm>
          <a:off x="9033105" y="2538520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Bèta</a:t>
          </a:r>
        </a:p>
      </xdr:txBody>
    </xdr:sp>
    <xdr:clientData/>
  </xdr:twoCellAnchor>
  <xdr:twoCellAnchor>
    <xdr:from>
      <xdr:col>7</xdr:col>
      <xdr:colOff>275168</xdr:colOff>
      <xdr:row>18</xdr:row>
      <xdr:rowOff>179069</xdr:rowOff>
    </xdr:from>
    <xdr:to>
      <xdr:col>9</xdr:col>
      <xdr:colOff>67733</xdr:colOff>
      <xdr:row>21</xdr:row>
      <xdr:rowOff>66669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29F1548E-BE35-4B9C-A8AD-541E5CCB8F83}"/>
            </a:ext>
          </a:extLst>
        </xdr:cNvPr>
        <xdr:cNvSpPr/>
      </xdr:nvSpPr>
      <xdr:spPr>
        <a:xfrm>
          <a:off x="4423835" y="3540336"/>
          <a:ext cx="977898" cy="44640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Directie / bedrijfsvoering</a:t>
          </a:r>
        </a:p>
      </xdr:txBody>
    </xdr:sp>
    <xdr:clientData/>
  </xdr:twoCellAnchor>
  <xdr:twoCellAnchor>
    <xdr:from>
      <xdr:col>8</xdr:col>
      <xdr:colOff>171452</xdr:colOff>
      <xdr:row>16</xdr:row>
      <xdr:rowOff>33440</xdr:rowOff>
    </xdr:from>
    <xdr:to>
      <xdr:col>15</xdr:col>
      <xdr:colOff>441976</xdr:colOff>
      <xdr:row>18</xdr:row>
      <xdr:rowOff>179069</xdr:rowOff>
    </xdr:to>
    <xdr:cxnSp macro="">
      <xdr:nvCxnSpPr>
        <xdr:cNvPr id="11" name="Elbow Connector 16">
          <a:extLst>
            <a:ext uri="{FF2B5EF4-FFF2-40B4-BE49-F238E27FC236}">
              <a16:creationId xmlns:a16="http://schemas.microsoft.com/office/drawing/2014/main" id="{B5C4040E-B21F-4D37-B697-D99E184B480B}"/>
            </a:ext>
          </a:extLst>
        </xdr:cNvPr>
        <xdr:cNvCxnSpPr>
          <a:cxnSpLocks/>
          <a:stCxn id="5" idx="2"/>
          <a:endCxn id="6" idx="0"/>
        </xdr:cNvCxnSpPr>
      </xdr:nvCxnSpPr>
      <xdr:spPr>
        <a:xfrm rot="5400000">
          <a:off x="6863299" y="1071659"/>
          <a:ext cx="518163" cy="441919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445786</xdr:colOff>
      <xdr:row>11</xdr:row>
      <xdr:rowOff>47832</xdr:rowOff>
    </xdr:from>
    <xdr:to>
      <xdr:col>17</xdr:col>
      <xdr:colOff>341759</xdr:colOff>
      <xdr:row>13</xdr:row>
      <xdr:rowOff>145840</xdr:rowOff>
    </xdr:to>
    <xdr:cxnSp macro="">
      <xdr:nvCxnSpPr>
        <xdr:cNvPr id="12" name="Elbow Connector 16">
          <a:extLst>
            <a:ext uri="{FF2B5EF4-FFF2-40B4-BE49-F238E27FC236}">
              <a16:creationId xmlns:a16="http://schemas.microsoft.com/office/drawing/2014/main" id="{55AB8AFE-42CF-4986-92D2-9EA4C4EC1DA8}"/>
            </a:ext>
          </a:extLst>
        </xdr:cNvPr>
        <xdr:cNvCxnSpPr>
          <a:stCxn id="37" idx="2"/>
          <a:endCxn id="5" idx="0"/>
        </xdr:cNvCxnSpPr>
      </xdr:nvCxnSpPr>
      <xdr:spPr>
        <a:xfrm rot="5400000">
          <a:off x="9793569" y="1756669"/>
          <a:ext cx="463768" cy="109993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122765</xdr:colOff>
      <xdr:row>28</xdr:row>
      <xdr:rowOff>105620</xdr:rowOff>
    </xdr:from>
    <xdr:to>
      <xdr:col>11</xdr:col>
      <xdr:colOff>413165</xdr:colOff>
      <xdr:row>30</xdr:row>
      <xdr:rowOff>179486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0745BA33-F1A7-4D3B-9267-26294BE30CE4}"/>
            </a:ext>
          </a:extLst>
        </xdr:cNvPr>
        <xdr:cNvSpPr/>
      </xdr:nvSpPr>
      <xdr:spPr>
        <a:xfrm>
          <a:off x="6142565" y="5241500"/>
          <a:ext cx="892380" cy="439626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11</xdr:col>
      <xdr:colOff>294214</xdr:colOff>
      <xdr:row>33</xdr:row>
      <xdr:rowOff>63287</xdr:rowOff>
    </xdr:from>
    <xdr:to>
      <xdr:col>12</xdr:col>
      <xdr:colOff>584614</xdr:colOff>
      <xdr:row>35</xdr:row>
      <xdr:rowOff>138628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CAB2BC5B-F6FE-48FA-A8AF-AE296CC4D86D}"/>
            </a:ext>
          </a:extLst>
        </xdr:cNvPr>
        <xdr:cNvSpPr/>
      </xdr:nvSpPr>
      <xdr:spPr>
        <a:xfrm>
          <a:off x="6915994" y="6113567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11</xdr:col>
      <xdr:colOff>294214</xdr:colOff>
      <xdr:row>36</xdr:row>
      <xdr:rowOff>57572</xdr:rowOff>
    </xdr:from>
    <xdr:to>
      <xdr:col>12</xdr:col>
      <xdr:colOff>584614</xdr:colOff>
      <xdr:row>38</xdr:row>
      <xdr:rowOff>132913</xdr:rowOff>
    </xdr:to>
    <xdr:sp macro="" textlink="">
      <xdr:nvSpPr>
        <xdr:cNvPr id="15" name="Rectangle 6">
          <a:extLst>
            <a:ext uri="{FF2B5EF4-FFF2-40B4-BE49-F238E27FC236}">
              <a16:creationId xmlns:a16="http://schemas.microsoft.com/office/drawing/2014/main" id="{B11DEB4B-5570-4163-BFD2-B4B18D383FFA}"/>
            </a:ext>
          </a:extLst>
        </xdr:cNvPr>
        <xdr:cNvSpPr/>
      </xdr:nvSpPr>
      <xdr:spPr>
        <a:xfrm>
          <a:off x="6915994" y="6656492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2</a:t>
          </a:r>
        </a:p>
      </xdr:txBody>
    </xdr:sp>
    <xdr:clientData/>
  </xdr:twoCellAnchor>
  <xdr:twoCellAnchor>
    <xdr:from>
      <xdr:col>11</xdr:col>
      <xdr:colOff>294214</xdr:colOff>
      <xdr:row>39</xdr:row>
      <xdr:rowOff>51856</xdr:rowOff>
    </xdr:from>
    <xdr:to>
      <xdr:col>12</xdr:col>
      <xdr:colOff>584614</xdr:colOff>
      <xdr:row>41</xdr:row>
      <xdr:rowOff>127197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408011D1-705F-4334-A658-C6D912078C70}"/>
            </a:ext>
          </a:extLst>
        </xdr:cNvPr>
        <xdr:cNvSpPr/>
      </xdr:nvSpPr>
      <xdr:spPr>
        <a:xfrm>
          <a:off x="6915994" y="7199416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10</xdr:col>
      <xdr:colOff>568533</xdr:colOff>
      <xdr:row>30</xdr:row>
      <xdr:rowOff>179485</xdr:rowOff>
    </xdr:from>
    <xdr:to>
      <xdr:col>11</xdr:col>
      <xdr:colOff>294215</xdr:colOff>
      <xdr:row>34</xdr:row>
      <xdr:rowOff>100956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id="{F764FCE6-65E9-48A3-9B7E-DED763FAFC0F}"/>
            </a:ext>
          </a:extLst>
        </xdr:cNvPr>
        <xdr:cNvCxnSpPr>
          <a:stCxn id="13" idx="2"/>
          <a:endCxn id="14" idx="1"/>
        </xdr:cNvCxnSpPr>
      </xdr:nvCxnSpPr>
      <xdr:spPr>
        <a:xfrm rot="16200000" flipH="1">
          <a:off x="6425668" y="5843790"/>
          <a:ext cx="652991" cy="327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30</xdr:row>
      <xdr:rowOff>179486</xdr:rowOff>
    </xdr:from>
    <xdr:to>
      <xdr:col>11</xdr:col>
      <xdr:colOff>294214</xdr:colOff>
      <xdr:row>37</xdr:row>
      <xdr:rowOff>95242</xdr:rowOff>
    </xdr:to>
    <xdr:cxnSp macro="">
      <xdr:nvCxnSpPr>
        <xdr:cNvPr id="18" name="Elbow Connector 16">
          <a:extLst>
            <a:ext uri="{FF2B5EF4-FFF2-40B4-BE49-F238E27FC236}">
              <a16:creationId xmlns:a16="http://schemas.microsoft.com/office/drawing/2014/main" id="{FD2864B9-6062-473B-A5E8-7BFFE409820E}"/>
            </a:ext>
          </a:extLst>
        </xdr:cNvPr>
        <xdr:cNvCxnSpPr>
          <a:stCxn id="13" idx="2"/>
          <a:endCxn id="15" idx="1"/>
        </xdr:cNvCxnSpPr>
      </xdr:nvCxnSpPr>
      <xdr:spPr>
        <a:xfrm rot="16200000" flipH="1">
          <a:off x="6154205" y="6115253"/>
          <a:ext cx="1195916" cy="327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30</xdr:row>
      <xdr:rowOff>179486</xdr:rowOff>
    </xdr:from>
    <xdr:to>
      <xdr:col>11</xdr:col>
      <xdr:colOff>294214</xdr:colOff>
      <xdr:row>40</xdr:row>
      <xdr:rowOff>89526</xdr:rowOff>
    </xdr:to>
    <xdr:cxnSp macro="">
      <xdr:nvCxnSpPr>
        <xdr:cNvPr id="19" name="Elbow Connector 16">
          <a:extLst>
            <a:ext uri="{FF2B5EF4-FFF2-40B4-BE49-F238E27FC236}">
              <a16:creationId xmlns:a16="http://schemas.microsoft.com/office/drawing/2014/main" id="{54B2ADD4-68B4-4E99-A31E-858890D5CD78}"/>
            </a:ext>
          </a:extLst>
        </xdr:cNvPr>
        <xdr:cNvCxnSpPr>
          <a:stCxn id="13" idx="2"/>
          <a:endCxn id="16" idx="1"/>
        </xdr:cNvCxnSpPr>
      </xdr:nvCxnSpPr>
      <xdr:spPr>
        <a:xfrm rot="16200000" flipH="1">
          <a:off x="5882743" y="6386715"/>
          <a:ext cx="1738840" cy="327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404283</xdr:colOff>
      <xdr:row>26</xdr:row>
      <xdr:rowOff>67734</xdr:rowOff>
    </xdr:from>
    <xdr:to>
      <xdr:col>5</xdr:col>
      <xdr:colOff>405550</xdr:colOff>
      <xdr:row>28</xdr:row>
      <xdr:rowOff>97153</xdr:rowOff>
    </xdr:to>
    <xdr:cxnSp macro="">
      <xdr:nvCxnSpPr>
        <xdr:cNvPr id="20" name="Elbow Connector 16">
          <a:extLst>
            <a:ext uri="{FF2B5EF4-FFF2-40B4-BE49-F238E27FC236}">
              <a16:creationId xmlns:a16="http://schemas.microsoft.com/office/drawing/2014/main" id="{BAC6AD07-25E9-4ADC-97C2-7BDA58CDCA8E}"/>
            </a:ext>
          </a:extLst>
        </xdr:cNvPr>
        <xdr:cNvCxnSpPr>
          <a:cxnSpLocks/>
          <a:stCxn id="151" idx="2"/>
          <a:endCxn id="50" idx="0"/>
        </xdr:cNvCxnSpPr>
      </xdr:nvCxnSpPr>
      <xdr:spPr>
        <a:xfrm>
          <a:off x="3367616" y="4919134"/>
          <a:ext cx="1267" cy="401952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568532</xdr:colOff>
      <xdr:row>26</xdr:row>
      <xdr:rowOff>69424</xdr:rowOff>
    </xdr:from>
    <xdr:to>
      <xdr:col>10</xdr:col>
      <xdr:colOff>568532</xdr:colOff>
      <xdr:row>28</xdr:row>
      <xdr:rowOff>105620</xdr:rowOff>
    </xdr:to>
    <xdr:cxnSp macro="">
      <xdr:nvCxnSpPr>
        <xdr:cNvPr id="21" name="Elbow Connector 16">
          <a:extLst>
            <a:ext uri="{FF2B5EF4-FFF2-40B4-BE49-F238E27FC236}">
              <a16:creationId xmlns:a16="http://schemas.microsoft.com/office/drawing/2014/main" id="{F4DD6F0F-F015-43E1-B20D-B512E3F9B489}"/>
            </a:ext>
          </a:extLst>
        </xdr:cNvPr>
        <xdr:cNvCxnSpPr>
          <a:cxnSpLocks/>
          <a:stCxn id="150" idx="2"/>
          <a:endCxn id="13" idx="0"/>
        </xdr:cNvCxnSpPr>
      </xdr:nvCxnSpPr>
      <xdr:spPr>
        <a:xfrm>
          <a:off x="6588332" y="4839544"/>
          <a:ext cx="0" cy="401956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173580</xdr:colOff>
      <xdr:row>23</xdr:row>
      <xdr:rowOff>139488</xdr:rowOff>
    </xdr:from>
    <xdr:to>
      <xdr:col>19</xdr:col>
      <xdr:colOff>455513</xdr:colOff>
      <xdr:row>26</xdr:row>
      <xdr:rowOff>27087</xdr:rowOff>
    </xdr:to>
    <xdr:sp macro="" textlink="">
      <xdr:nvSpPr>
        <xdr:cNvPr id="22" name="Rectangle 3">
          <a:extLst>
            <a:ext uri="{FF2B5EF4-FFF2-40B4-BE49-F238E27FC236}">
              <a16:creationId xmlns:a16="http://schemas.microsoft.com/office/drawing/2014/main" id="{12A59F41-42A5-44CF-99EB-EF54AFD6BE43}"/>
            </a:ext>
          </a:extLst>
        </xdr:cNvPr>
        <xdr:cNvSpPr/>
      </xdr:nvSpPr>
      <xdr:spPr>
        <a:xfrm>
          <a:off x="10993980" y="4432088"/>
          <a:ext cx="883066" cy="44639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1</a:t>
          </a:r>
        </a:p>
      </xdr:txBody>
    </xdr:sp>
    <xdr:clientData/>
  </xdr:twoCellAnchor>
  <xdr:twoCellAnchor>
    <xdr:from>
      <xdr:col>20</xdr:col>
      <xdr:colOff>292110</xdr:colOff>
      <xdr:row>19</xdr:row>
      <xdr:rowOff>10371</xdr:rowOff>
    </xdr:from>
    <xdr:to>
      <xdr:col>21</xdr:col>
      <xdr:colOff>582510</xdr:colOff>
      <xdr:row>21</xdr:row>
      <xdr:rowOff>84238</xdr:rowOff>
    </xdr:to>
    <xdr:sp macro="" textlink="">
      <xdr:nvSpPr>
        <xdr:cNvPr id="23" name="Rectangle 2">
          <a:extLst>
            <a:ext uri="{FF2B5EF4-FFF2-40B4-BE49-F238E27FC236}">
              <a16:creationId xmlns:a16="http://schemas.microsoft.com/office/drawing/2014/main" id="{8E6C6871-81BC-406D-BE54-54AF6AE0EAC0}"/>
            </a:ext>
          </a:extLst>
        </xdr:cNvPr>
        <xdr:cNvSpPr/>
      </xdr:nvSpPr>
      <xdr:spPr>
        <a:xfrm>
          <a:off x="12331710" y="3500331"/>
          <a:ext cx="892380" cy="439627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Afdeling 1</a:t>
          </a:r>
        </a:p>
      </xdr:txBody>
    </xdr:sp>
    <xdr:clientData/>
  </xdr:twoCellAnchor>
  <xdr:twoCellAnchor>
    <xdr:from>
      <xdr:col>19</xdr:col>
      <xdr:colOff>13981</xdr:colOff>
      <xdr:row>21</xdr:row>
      <xdr:rowOff>84238</xdr:rowOff>
    </xdr:from>
    <xdr:to>
      <xdr:col>21</xdr:col>
      <xdr:colOff>136745</xdr:colOff>
      <xdr:row>23</xdr:row>
      <xdr:rowOff>139488</xdr:rowOff>
    </xdr:to>
    <xdr:cxnSp macro="">
      <xdr:nvCxnSpPr>
        <xdr:cNvPr id="24" name="Elbow Connector 16">
          <a:extLst>
            <a:ext uri="{FF2B5EF4-FFF2-40B4-BE49-F238E27FC236}">
              <a16:creationId xmlns:a16="http://schemas.microsoft.com/office/drawing/2014/main" id="{08430FFF-DD02-4FA0-8665-7FC92DB5A34B}"/>
            </a:ext>
          </a:extLst>
        </xdr:cNvPr>
        <xdr:cNvCxnSpPr>
          <a:stCxn id="23" idx="2"/>
          <a:endCxn id="22" idx="0"/>
        </xdr:cNvCxnSpPr>
      </xdr:nvCxnSpPr>
      <xdr:spPr>
        <a:xfrm rot="5400000">
          <a:off x="11884138" y="3555681"/>
          <a:ext cx="427783" cy="132503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141813</xdr:colOff>
      <xdr:row>33</xdr:row>
      <xdr:rowOff>88700</xdr:rowOff>
    </xdr:from>
    <xdr:to>
      <xdr:col>22</xdr:col>
      <xdr:colOff>432213</xdr:colOff>
      <xdr:row>35</xdr:row>
      <xdr:rowOff>164042</xdr:rowOff>
    </xdr:to>
    <xdr:sp macro="" textlink="">
      <xdr:nvSpPr>
        <xdr:cNvPr id="25" name="Rectangle 6">
          <a:extLst>
            <a:ext uri="{FF2B5EF4-FFF2-40B4-BE49-F238E27FC236}">
              <a16:creationId xmlns:a16="http://schemas.microsoft.com/office/drawing/2014/main" id="{01FE38F3-C156-4845-8D37-82B1367ED38B}"/>
            </a:ext>
          </a:extLst>
        </xdr:cNvPr>
        <xdr:cNvSpPr/>
      </xdr:nvSpPr>
      <xdr:spPr>
        <a:xfrm>
          <a:off x="12783393" y="6138980"/>
          <a:ext cx="89238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21</xdr:col>
      <xdr:colOff>141813</xdr:colOff>
      <xdr:row>36</xdr:row>
      <xdr:rowOff>82985</xdr:rowOff>
    </xdr:from>
    <xdr:to>
      <xdr:col>22</xdr:col>
      <xdr:colOff>432213</xdr:colOff>
      <xdr:row>38</xdr:row>
      <xdr:rowOff>158328</xdr:rowOff>
    </xdr:to>
    <xdr:sp macro="" textlink="">
      <xdr:nvSpPr>
        <xdr:cNvPr id="26" name="Rectangle 6">
          <a:extLst>
            <a:ext uri="{FF2B5EF4-FFF2-40B4-BE49-F238E27FC236}">
              <a16:creationId xmlns:a16="http://schemas.microsoft.com/office/drawing/2014/main" id="{61C5C9AE-A4E2-445C-A1AB-790B37300360}"/>
            </a:ext>
          </a:extLst>
        </xdr:cNvPr>
        <xdr:cNvSpPr/>
      </xdr:nvSpPr>
      <xdr:spPr>
        <a:xfrm>
          <a:off x="12783393" y="6681905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21</xdr:col>
      <xdr:colOff>141813</xdr:colOff>
      <xdr:row>39</xdr:row>
      <xdr:rowOff>77269</xdr:rowOff>
    </xdr:from>
    <xdr:to>
      <xdr:col>22</xdr:col>
      <xdr:colOff>432213</xdr:colOff>
      <xdr:row>41</xdr:row>
      <xdr:rowOff>152612</xdr:rowOff>
    </xdr:to>
    <xdr:sp macro="" textlink="">
      <xdr:nvSpPr>
        <xdr:cNvPr id="27" name="Rectangle 6">
          <a:extLst>
            <a:ext uri="{FF2B5EF4-FFF2-40B4-BE49-F238E27FC236}">
              <a16:creationId xmlns:a16="http://schemas.microsoft.com/office/drawing/2014/main" id="{AF130F89-3D87-441B-B005-DD8669C60202}"/>
            </a:ext>
          </a:extLst>
        </xdr:cNvPr>
        <xdr:cNvSpPr/>
      </xdr:nvSpPr>
      <xdr:spPr>
        <a:xfrm>
          <a:off x="12783393" y="7224829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13979</xdr:colOff>
      <xdr:row>26</xdr:row>
      <xdr:rowOff>27087</xdr:rowOff>
    </xdr:from>
    <xdr:to>
      <xdr:col>21</xdr:col>
      <xdr:colOff>52077</xdr:colOff>
      <xdr:row>28</xdr:row>
      <xdr:rowOff>105620</xdr:rowOff>
    </xdr:to>
    <xdr:cxnSp macro="">
      <xdr:nvCxnSpPr>
        <xdr:cNvPr id="28" name="Elbow Connector 16">
          <a:extLst>
            <a:ext uri="{FF2B5EF4-FFF2-40B4-BE49-F238E27FC236}">
              <a16:creationId xmlns:a16="http://schemas.microsoft.com/office/drawing/2014/main" id="{EEDE668D-70BD-4269-A026-AEFA9AA7FA23}"/>
            </a:ext>
          </a:extLst>
        </xdr:cNvPr>
        <xdr:cNvCxnSpPr>
          <a:stCxn id="22" idx="2"/>
          <a:endCxn id="64" idx="0"/>
        </xdr:cNvCxnSpPr>
      </xdr:nvCxnSpPr>
      <xdr:spPr>
        <a:xfrm rot="16200000" flipH="1">
          <a:off x="11830162" y="4483837"/>
          <a:ext cx="451066" cy="124036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12712</xdr:colOff>
      <xdr:row>23</xdr:row>
      <xdr:rowOff>139488</xdr:rowOff>
    </xdr:from>
    <xdr:to>
      <xdr:col>24</xdr:col>
      <xdr:colOff>303112</xdr:colOff>
      <xdr:row>26</xdr:row>
      <xdr:rowOff>27087</xdr:rowOff>
    </xdr:to>
    <xdr:sp macro="" textlink="">
      <xdr:nvSpPr>
        <xdr:cNvPr id="29" name="Rectangle 3">
          <a:extLst>
            <a:ext uri="{FF2B5EF4-FFF2-40B4-BE49-F238E27FC236}">
              <a16:creationId xmlns:a16="http://schemas.microsoft.com/office/drawing/2014/main" id="{73B7AB44-CAB9-4E0C-B126-696992EFEE62}"/>
            </a:ext>
          </a:extLst>
        </xdr:cNvPr>
        <xdr:cNvSpPr/>
      </xdr:nvSpPr>
      <xdr:spPr>
        <a:xfrm>
          <a:off x="13858252" y="4360968"/>
          <a:ext cx="892380" cy="43623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3</a:t>
          </a:r>
        </a:p>
      </xdr:txBody>
    </xdr:sp>
    <xdr:clientData/>
  </xdr:twoCellAnchor>
  <xdr:twoCellAnchor>
    <xdr:from>
      <xdr:col>21</xdr:col>
      <xdr:colOff>132511</xdr:colOff>
      <xdr:row>21</xdr:row>
      <xdr:rowOff>84237</xdr:rowOff>
    </xdr:from>
    <xdr:to>
      <xdr:col>23</xdr:col>
      <xdr:colOff>462713</xdr:colOff>
      <xdr:row>23</xdr:row>
      <xdr:rowOff>139487</xdr:rowOff>
    </xdr:to>
    <xdr:cxnSp macro="">
      <xdr:nvCxnSpPr>
        <xdr:cNvPr id="30" name="Elbow Connector 16">
          <a:extLst>
            <a:ext uri="{FF2B5EF4-FFF2-40B4-BE49-F238E27FC236}">
              <a16:creationId xmlns:a16="http://schemas.microsoft.com/office/drawing/2014/main" id="{62BE2A0F-F292-4F83-940A-3BB715619B7E}"/>
            </a:ext>
          </a:extLst>
        </xdr:cNvPr>
        <xdr:cNvCxnSpPr>
          <a:stCxn id="23" idx="2"/>
          <a:endCxn id="29" idx="0"/>
        </xdr:cNvCxnSpPr>
      </xdr:nvCxnSpPr>
      <xdr:spPr>
        <a:xfrm rot="16200000" flipH="1">
          <a:off x="13330667" y="3383381"/>
          <a:ext cx="421010" cy="1534162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445785</xdr:colOff>
      <xdr:row>16</xdr:row>
      <xdr:rowOff>33439</xdr:rowOff>
    </xdr:from>
    <xdr:to>
      <xdr:col>21</xdr:col>
      <xdr:colOff>132510</xdr:colOff>
      <xdr:row>19</xdr:row>
      <xdr:rowOff>10370</xdr:rowOff>
    </xdr:to>
    <xdr:cxnSp macro="">
      <xdr:nvCxnSpPr>
        <xdr:cNvPr id="31" name="Elbow Connector 16">
          <a:extLst>
            <a:ext uri="{FF2B5EF4-FFF2-40B4-BE49-F238E27FC236}">
              <a16:creationId xmlns:a16="http://schemas.microsoft.com/office/drawing/2014/main" id="{DA7DCD47-A20E-44F2-A188-C73E93FA9308}"/>
            </a:ext>
          </a:extLst>
        </xdr:cNvPr>
        <xdr:cNvCxnSpPr>
          <a:cxnSpLocks/>
          <a:stCxn id="5" idx="2"/>
          <a:endCxn id="23" idx="0"/>
        </xdr:cNvCxnSpPr>
      </xdr:nvCxnSpPr>
      <xdr:spPr>
        <a:xfrm rot="16200000" flipH="1">
          <a:off x="10862002" y="1588242"/>
          <a:ext cx="525571" cy="329860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292111</xdr:colOff>
      <xdr:row>23</xdr:row>
      <xdr:rowOff>139488</xdr:rowOff>
    </xdr:from>
    <xdr:to>
      <xdr:col>21</xdr:col>
      <xdr:colOff>582511</xdr:colOff>
      <xdr:row>26</xdr:row>
      <xdr:rowOff>27087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36C407D1-1A7B-4056-9882-F2FDA0F88C0D}"/>
            </a:ext>
          </a:extLst>
        </xdr:cNvPr>
        <xdr:cNvSpPr/>
      </xdr:nvSpPr>
      <xdr:spPr>
        <a:xfrm>
          <a:off x="12331711" y="4360968"/>
          <a:ext cx="892380" cy="43623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2</a:t>
          </a:r>
        </a:p>
      </xdr:txBody>
    </xdr:sp>
    <xdr:clientData/>
  </xdr:twoCellAnchor>
  <xdr:twoCellAnchor>
    <xdr:from>
      <xdr:col>21</xdr:col>
      <xdr:colOff>136744</xdr:colOff>
      <xdr:row>21</xdr:row>
      <xdr:rowOff>84238</xdr:rowOff>
    </xdr:from>
    <xdr:to>
      <xdr:col>21</xdr:col>
      <xdr:colOff>136745</xdr:colOff>
      <xdr:row>23</xdr:row>
      <xdr:rowOff>139488</xdr:rowOff>
    </xdr:to>
    <xdr:cxnSp macro="">
      <xdr:nvCxnSpPr>
        <xdr:cNvPr id="33" name="Elbow Connector 16">
          <a:extLst>
            <a:ext uri="{FF2B5EF4-FFF2-40B4-BE49-F238E27FC236}">
              <a16:creationId xmlns:a16="http://schemas.microsoft.com/office/drawing/2014/main" id="{4D5EE71A-4AF6-4770-AEC4-F7C405A90C1A}"/>
            </a:ext>
          </a:extLst>
        </xdr:cNvPr>
        <xdr:cNvCxnSpPr>
          <a:stCxn id="23" idx="2"/>
          <a:endCxn id="32" idx="0"/>
        </xdr:cNvCxnSpPr>
      </xdr:nvCxnSpPr>
      <xdr:spPr>
        <a:xfrm>
          <a:off x="12778324" y="3939958"/>
          <a:ext cx="1" cy="42101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376785</xdr:colOff>
      <xdr:row>13</xdr:row>
      <xdr:rowOff>145840</xdr:rowOff>
    </xdr:from>
    <xdr:to>
      <xdr:col>19</xdr:col>
      <xdr:colOff>57585</xdr:colOff>
      <xdr:row>16</xdr:row>
      <xdr:rowOff>33440</xdr:rowOff>
    </xdr:to>
    <xdr:sp macro="" textlink="">
      <xdr:nvSpPr>
        <xdr:cNvPr id="34" name="Rectangle 2">
          <a:extLst>
            <a:ext uri="{FF2B5EF4-FFF2-40B4-BE49-F238E27FC236}">
              <a16:creationId xmlns:a16="http://schemas.microsoft.com/office/drawing/2014/main" id="{ABA61D21-BE2E-451E-9E29-23ACEE62576B}"/>
            </a:ext>
          </a:extLst>
        </xdr:cNvPr>
        <xdr:cNvSpPr/>
      </xdr:nvSpPr>
      <xdr:spPr>
        <a:xfrm>
          <a:off x="10610445" y="2538520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SBE</a:t>
          </a:r>
        </a:p>
      </xdr:txBody>
    </xdr:sp>
    <xdr:clientData/>
  </xdr:twoCellAnchor>
  <xdr:twoCellAnchor>
    <xdr:from>
      <xdr:col>20</xdr:col>
      <xdr:colOff>71985</xdr:colOff>
      <xdr:row>13</xdr:row>
      <xdr:rowOff>145840</xdr:rowOff>
    </xdr:from>
    <xdr:to>
      <xdr:col>21</xdr:col>
      <xdr:colOff>362385</xdr:colOff>
      <xdr:row>16</xdr:row>
      <xdr:rowOff>33440</xdr:rowOff>
    </xdr:to>
    <xdr:sp macro="" textlink="">
      <xdr:nvSpPr>
        <xdr:cNvPr id="35" name="Rectangle 2">
          <a:extLst>
            <a:ext uri="{FF2B5EF4-FFF2-40B4-BE49-F238E27FC236}">
              <a16:creationId xmlns:a16="http://schemas.microsoft.com/office/drawing/2014/main" id="{D81B8508-971E-4A8B-AB3B-D32EA4668AE5}"/>
            </a:ext>
          </a:extLst>
        </xdr:cNvPr>
        <xdr:cNvSpPr/>
      </xdr:nvSpPr>
      <xdr:spPr>
        <a:xfrm>
          <a:off x="12111585" y="2538520"/>
          <a:ext cx="89238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Rechten</a:t>
          </a:r>
        </a:p>
      </xdr:txBody>
    </xdr:sp>
    <xdr:clientData/>
  </xdr:twoCellAnchor>
  <xdr:twoCellAnchor>
    <xdr:from>
      <xdr:col>17</xdr:col>
      <xdr:colOff>341758</xdr:colOff>
      <xdr:row>11</xdr:row>
      <xdr:rowOff>47831</xdr:rowOff>
    </xdr:from>
    <xdr:to>
      <xdr:col>18</xdr:col>
      <xdr:colOff>217185</xdr:colOff>
      <xdr:row>13</xdr:row>
      <xdr:rowOff>145839</xdr:rowOff>
    </xdr:to>
    <xdr:cxnSp macro="">
      <xdr:nvCxnSpPr>
        <xdr:cNvPr id="36" name="Elbow Connector 16">
          <a:extLst>
            <a:ext uri="{FF2B5EF4-FFF2-40B4-BE49-F238E27FC236}">
              <a16:creationId xmlns:a16="http://schemas.microsoft.com/office/drawing/2014/main" id="{9CC9B245-1132-4457-A9CE-AEA63B0D5D86}"/>
            </a:ext>
          </a:extLst>
        </xdr:cNvPr>
        <xdr:cNvCxnSpPr>
          <a:stCxn id="37" idx="2"/>
          <a:endCxn id="34" idx="0"/>
        </xdr:cNvCxnSpPr>
      </xdr:nvCxnSpPr>
      <xdr:spPr>
        <a:xfrm rot="16200000" flipH="1">
          <a:off x="10582238" y="2067931"/>
          <a:ext cx="463768" cy="47740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501358</xdr:colOff>
      <xdr:row>8</xdr:row>
      <xdr:rowOff>160232</xdr:rowOff>
    </xdr:from>
    <xdr:to>
      <xdr:col>18</xdr:col>
      <xdr:colOff>182158</xdr:colOff>
      <xdr:row>11</xdr:row>
      <xdr:rowOff>47832</xdr:rowOff>
    </xdr:to>
    <xdr:sp macro="" textlink="">
      <xdr:nvSpPr>
        <xdr:cNvPr id="37" name="Rectangle 2">
          <a:extLst>
            <a:ext uri="{FF2B5EF4-FFF2-40B4-BE49-F238E27FC236}">
              <a16:creationId xmlns:a16="http://schemas.microsoft.com/office/drawing/2014/main" id="{A3C40564-0E59-4F18-93B4-24A6A1A48143}"/>
            </a:ext>
          </a:extLst>
        </xdr:cNvPr>
        <xdr:cNvSpPr/>
      </xdr:nvSpPr>
      <xdr:spPr>
        <a:xfrm>
          <a:off x="10133038" y="1638512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Groep Faculteiten</a:t>
          </a:r>
        </a:p>
      </xdr:txBody>
    </xdr:sp>
    <xdr:clientData/>
  </xdr:twoCellAnchor>
  <xdr:twoCellAnchor>
    <xdr:from>
      <xdr:col>18</xdr:col>
      <xdr:colOff>433625</xdr:colOff>
      <xdr:row>8</xdr:row>
      <xdr:rowOff>160232</xdr:rowOff>
    </xdr:from>
    <xdr:to>
      <xdr:col>20</xdr:col>
      <xdr:colOff>114425</xdr:colOff>
      <xdr:row>11</xdr:row>
      <xdr:rowOff>47832</xdr:rowOff>
    </xdr:to>
    <xdr:sp macro="" textlink="">
      <xdr:nvSpPr>
        <xdr:cNvPr id="38" name="Rectangle 2">
          <a:extLst>
            <a:ext uri="{FF2B5EF4-FFF2-40B4-BE49-F238E27FC236}">
              <a16:creationId xmlns:a16="http://schemas.microsoft.com/office/drawing/2014/main" id="{3CEF2790-C0E0-4A8E-8DCA-0E36DB1FC578}"/>
            </a:ext>
          </a:extLst>
        </xdr:cNvPr>
        <xdr:cNvSpPr/>
      </xdr:nvSpPr>
      <xdr:spPr>
        <a:xfrm>
          <a:off x="11269265" y="1638512"/>
          <a:ext cx="88476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Concern Bedrijven</a:t>
          </a:r>
        </a:p>
      </xdr:txBody>
    </xdr:sp>
    <xdr:clientData/>
  </xdr:twoCellAnchor>
  <xdr:twoCellAnchor>
    <xdr:from>
      <xdr:col>15</xdr:col>
      <xdr:colOff>441530</xdr:colOff>
      <xdr:row>6</xdr:row>
      <xdr:rowOff>56931</xdr:rowOff>
    </xdr:from>
    <xdr:to>
      <xdr:col>17</xdr:col>
      <xdr:colOff>341757</xdr:colOff>
      <xdr:row>8</xdr:row>
      <xdr:rowOff>160232</xdr:rowOff>
    </xdr:to>
    <xdr:cxnSp macro="">
      <xdr:nvCxnSpPr>
        <xdr:cNvPr id="39" name="Elbow Connector 16">
          <a:extLst>
            <a:ext uri="{FF2B5EF4-FFF2-40B4-BE49-F238E27FC236}">
              <a16:creationId xmlns:a16="http://schemas.microsoft.com/office/drawing/2014/main" id="{2B6C6A8F-DD7E-4297-9052-E5937424655C}"/>
            </a:ext>
          </a:extLst>
        </xdr:cNvPr>
        <xdr:cNvCxnSpPr>
          <a:stCxn id="2" idx="2"/>
          <a:endCxn id="37" idx="0"/>
        </xdr:cNvCxnSpPr>
      </xdr:nvCxnSpPr>
      <xdr:spPr>
        <a:xfrm rot="16200000" flipH="1">
          <a:off x="9788793" y="851888"/>
          <a:ext cx="469061" cy="110418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441531</xdr:colOff>
      <xdr:row>6</xdr:row>
      <xdr:rowOff>56931</xdr:rowOff>
    </xdr:from>
    <xdr:to>
      <xdr:col>19</xdr:col>
      <xdr:colOff>274025</xdr:colOff>
      <xdr:row>8</xdr:row>
      <xdr:rowOff>160232</xdr:rowOff>
    </xdr:to>
    <xdr:cxnSp macro="">
      <xdr:nvCxnSpPr>
        <xdr:cNvPr id="40" name="Elbow Connector 16">
          <a:extLst>
            <a:ext uri="{FF2B5EF4-FFF2-40B4-BE49-F238E27FC236}">
              <a16:creationId xmlns:a16="http://schemas.microsoft.com/office/drawing/2014/main" id="{403784FD-724B-41C1-96C5-7123D92CFAE1}"/>
            </a:ext>
          </a:extLst>
        </xdr:cNvPr>
        <xdr:cNvCxnSpPr>
          <a:stCxn id="2" idx="2"/>
          <a:endCxn id="38" idx="0"/>
        </xdr:cNvCxnSpPr>
      </xdr:nvCxnSpPr>
      <xdr:spPr>
        <a:xfrm rot="16200000" flipH="1">
          <a:off x="10356907" y="283775"/>
          <a:ext cx="469061" cy="224041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341758</xdr:colOff>
      <xdr:row>11</xdr:row>
      <xdr:rowOff>47831</xdr:rowOff>
    </xdr:from>
    <xdr:to>
      <xdr:col>20</xdr:col>
      <xdr:colOff>521985</xdr:colOff>
      <xdr:row>13</xdr:row>
      <xdr:rowOff>145839</xdr:rowOff>
    </xdr:to>
    <xdr:cxnSp macro="">
      <xdr:nvCxnSpPr>
        <xdr:cNvPr id="41" name="Elbow Connector 16">
          <a:extLst>
            <a:ext uri="{FF2B5EF4-FFF2-40B4-BE49-F238E27FC236}">
              <a16:creationId xmlns:a16="http://schemas.microsoft.com/office/drawing/2014/main" id="{9366E484-8B44-4625-9634-BD769A944165}"/>
            </a:ext>
          </a:extLst>
        </xdr:cNvPr>
        <xdr:cNvCxnSpPr>
          <a:stCxn id="37" idx="2"/>
          <a:endCxn id="35" idx="0"/>
        </xdr:cNvCxnSpPr>
      </xdr:nvCxnSpPr>
      <xdr:spPr>
        <a:xfrm rot="16200000" flipH="1">
          <a:off x="11336618" y="1313551"/>
          <a:ext cx="463768" cy="1986167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156652</xdr:colOff>
      <xdr:row>13</xdr:row>
      <xdr:rowOff>145840</xdr:rowOff>
    </xdr:from>
    <xdr:to>
      <xdr:col>23</xdr:col>
      <xdr:colOff>447052</xdr:colOff>
      <xdr:row>16</xdr:row>
      <xdr:rowOff>33440</xdr:rowOff>
    </xdr:to>
    <xdr:sp macro="" textlink="">
      <xdr:nvSpPr>
        <xdr:cNvPr id="42" name="Rectangle 2">
          <a:extLst>
            <a:ext uri="{FF2B5EF4-FFF2-40B4-BE49-F238E27FC236}">
              <a16:creationId xmlns:a16="http://schemas.microsoft.com/office/drawing/2014/main" id="{F55A07FF-9F9D-40CA-B0BE-994185F59899}"/>
            </a:ext>
          </a:extLst>
        </xdr:cNvPr>
        <xdr:cNvSpPr/>
      </xdr:nvSpPr>
      <xdr:spPr>
        <a:xfrm>
          <a:off x="13400212" y="2538520"/>
          <a:ext cx="89238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17</xdr:col>
      <xdr:colOff>341759</xdr:colOff>
      <xdr:row>11</xdr:row>
      <xdr:rowOff>47831</xdr:rowOff>
    </xdr:from>
    <xdr:to>
      <xdr:col>22</xdr:col>
      <xdr:colOff>606653</xdr:colOff>
      <xdr:row>13</xdr:row>
      <xdr:rowOff>145839</xdr:rowOff>
    </xdr:to>
    <xdr:cxnSp macro="">
      <xdr:nvCxnSpPr>
        <xdr:cNvPr id="43" name="Elbow Connector 16">
          <a:extLst>
            <a:ext uri="{FF2B5EF4-FFF2-40B4-BE49-F238E27FC236}">
              <a16:creationId xmlns:a16="http://schemas.microsoft.com/office/drawing/2014/main" id="{42F6D4D8-AA86-4707-B3E2-1A8C9B5867E3}"/>
            </a:ext>
          </a:extLst>
        </xdr:cNvPr>
        <xdr:cNvCxnSpPr>
          <a:stCxn id="37" idx="2"/>
          <a:endCxn id="42" idx="0"/>
        </xdr:cNvCxnSpPr>
      </xdr:nvCxnSpPr>
      <xdr:spPr>
        <a:xfrm rot="16200000" flipH="1">
          <a:off x="11977122" y="673048"/>
          <a:ext cx="463768" cy="3267174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548216</xdr:colOff>
      <xdr:row>33</xdr:row>
      <xdr:rowOff>63287</xdr:rowOff>
    </xdr:from>
    <xdr:to>
      <xdr:col>10</xdr:col>
      <xdr:colOff>229016</xdr:colOff>
      <xdr:row>35</xdr:row>
      <xdr:rowOff>138628</xdr:rowOff>
    </xdr:to>
    <xdr:sp macro="" textlink="">
      <xdr:nvSpPr>
        <xdr:cNvPr id="44" name="Rectangle 6">
          <a:extLst>
            <a:ext uri="{FF2B5EF4-FFF2-40B4-BE49-F238E27FC236}">
              <a16:creationId xmlns:a16="http://schemas.microsoft.com/office/drawing/2014/main" id="{7B4ED519-EC7B-4DBB-BD1C-7E8DC7E077DC}"/>
            </a:ext>
          </a:extLst>
        </xdr:cNvPr>
        <xdr:cNvSpPr/>
      </xdr:nvSpPr>
      <xdr:spPr>
        <a:xfrm>
          <a:off x="5364056" y="6113567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8</xdr:col>
      <xdr:colOff>548216</xdr:colOff>
      <xdr:row>36</xdr:row>
      <xdr:rowOff>57572</xdr:rowOff>
    </xdr:from>
    <xdr:to>
      <xdr:col>10</xdr:col>
      <xdr:colOff>229016</xdr:colOff>
      <xdr:row>38</xdr:row>
      <xdr:rowOff>132913</xdr:rowOff>
    </xdr:to>
    <xdr:sp macro="" textlink="">
      <xdr:nvSpPr>
        <xdr:cNvPr id="45" name="Rectangle 6">
          <a:extLst>
            <a:ext uri="{FF2B5EF4-FFF2-40B4-BE49-F238E27FC236}">
              <a16:creationId xmlns:a16="http://schemas.microsoft.com/office/drawing/2014/main" id="{32751D23-48F5-4FD2-8D25-EEA566A5EA2B}"/>
            </a:ext>
          </a:extLst>
        </xdr:cNvPr>
        <xdr:cNvSpPr/>
      </xdr:nvSpPr>
      <xdr:spPr>
        <a:xfrm>
          <a:off x="5364056" y="6656492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8</xdr:col>
      <xdr:colOff>548216</xdr:colOff>
      <xdr:row>39</xdr:row>
      <xdr:rowOff>51856</xdr:rowOff>
    </xdr:from>
    <xdr:to>
      <xdr:col>10</xdr:col>
      <xdr:colOff>229016</xdr:colOff>
      <xdr:row>41</xdr:row>
      <xdr:rowOff>127197</xdr:rowOff>
    </xdr:to>
    <xdr:sp macro="" textlink="">
      <xdr:nvSpPr>
        <xdr:cNvPr id="46" name="Rectangle 6">
          <a:extLst>
            <a:ext uri="{FF2B5EF4-FFF2-40B4-BE49-F238E27FC236}">
              <a16:creationId xmlns:a16="http://schemas.microsoft.com/office/drawing/2014/main" id="{D11DC869-F2A6-413C-864E-ED8C6941C112}"/>
            </a:ext>
          </a:extLst>
        </xdr:cNvPr>
        <xdr:cNvSpPr/>
      </xdr:nvSpPr>
      <xdr:spPr>
        <a:xfrm>
          <a:off x="5364056" y="7199416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10</xdr:col>
      <xdr:colOff>229017</xdr:colOff>
      <xdr:row>30</xdr:row>
      <xdr:rowOff>179485</xdr:rowOff>
    </xdr:from>
    <xdr:to>
      <xdr:col>10</xdr:col>
      <xdr:colOff>568533</xdr:colOff>
      <xdr:row>34</xdr:row>
      <xdr:rowOff>100956</xdr:rowOff>
    </xdr:to>
    <xdr:cxnSp macro="">
      <xdr:nvCxnSpPr>
        <xdr:cNvPr id="47" name="Elbow Connector 16">
          <a:extLst>
            <a:ext uri="{FF2B5EF4-FFF2-40B4-BE49-F238E27FC236}">
              <a16:creationId xmlns:a16="http://schemas.microsoft.com/office/drawing/2014/main" id="{5FD8B938-87BF-42AC-B5B5-21D281B19CB3}"/>
            </a:ext>
          </a:extLst>
        </xdr:cNvPr>
        <xdr:cNvCxnSpPr>
          <a:stCxn id="13" idx="2"/>
          <a:endCxn id="44" idx="3"/>
        </xdr:cNvCxnSpPr>
      </xdr:nvCxnSpPr>
      <xdr:spPr>
        <a:xfrm rot="5400000">
          <a:off x="6092079" y="5837863"/>
          <a:ext cx="652991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229016</xdr:colOff>
      <xdr:row>30</xdr:row>
      <xdr:rowOff>179486</xdr:rowOff>
    </xdr:from>
    <xdr:to>
      <xdr:col>10</xdr:col>
      <xdr:colOff>568532</xdr:colOff>
      <xdr:row>37</xdr:row>
      <xdr:rowOff>95242</xdr:rowOff>
    </xdr:to>
    <xdr:cxnSp macro="">
      <xdr:nvCxnSpPr>
        <xdr:cNvPr id="48" name="Elbow Connector 16">
          <a:extLst>
            <a:ext uri="{FF2B5EF4-FFF2-40B4-BE49-F238E27FC236}">
              <a16:creationId xmlns:a16="http://schemas.microsoft.com/office/drawing/2014/main" id="{B8985F75-BF5D-4DAB-AE87-B63E8C67FF44}"/>
            </a:ext>
          </a:extLst>
        </xdr:cNvPr>
        <xdr:cNvCxnSpPr>
          <a:stCxn id="13" idx="2"/>
          <a:endCxn id="45" idx="3"/>
        </xdr:cNvCxnSpPr>
      </xdr:nvCxnSpPr>
      <xdr:spPr>
        <a:xfrm rot="5400000">
          <a:off x="5820616" y="6109326"/>
          <a:ext cx="1195916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229016</xdr:colOff>
      <xdr:row>30</xdr:row>
      <xdr:rowOff>179486</xdr:rowOff>
    </xdr:from>
    <xdr:to>
      <xdr:col>10</xdr:col>
      <xdr:colOff>568532</xdr:colOff>
      <xdr:row>40</xdr:row>
      <xdr:rowOff>89526</xdr:rowOff>
    </xdr:to>
    <xdr:cxnSp macro="">
      <xdr:nvCxnSpPr>
        <xdr:cNvPr id="49" name="Elbow Connector 16">
          <a:extLst>
            <a:ext uri="{FF2B5EF4-FFF2-40B4-BE49-F238E27FC236}">
              <a16:creationId xmlns:a16="http://schemas.microsoft.com/office/drawing/2014/main" id="{461EB56C-35E0-486C-9F5C-7CFF6B092F97}"/>
            </a:ext>
          </a:extLst>
        </xdr:cNvPr>
        <xdr:cNvCxnSpPr>
          <a:stCxn id="13" idx="2"/>
          <a:endCxn id="46" idx="3"/>
        </xdr:cNvCxnSpPr>
      </xdr:nvCxnSpPr>
      <xdr:spPr>
        <a:xfrm rot="5400000">
          <a:off x="5549154" y="6380788"/>
          <a:ext cx="1738840" cy="33951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524934</xdr:colOff>
      <xdr:row>28</xdr:row>
      <xdr:rowOff>97153</xdr:rowOff>
    </xdr:from>
    <xdr:to>
      <xdr:col>6</xdr:col>
      <xdr:colOff>286165</xdr:colOff>
      <xdr:row>30</xdr:row>
      <xdr:rowOff>171019</xdr:rowOff>
    </xdr:to>
    <xdr:sp macro="" textlink="">
      <xdr:nvSpPr>
        <xdr:cNvPr id="50" name="Rectangle 3">
          <a:extLst>
            <a:ext uri="{FF2B5EF4-FFF2-40B4-BE49-F238E27FC236}">
              <a16:creationId xmlns:a16="http://schemas.microsoft.com/office/drawing/2014/main" id="{BE31BA3E-BF15-4492-917B-71CCB400E13B}"/>
            </a:ext>
          </a:extLst>
        </xdr:cNvPr>
        <xdr:cNvSpPr/>
      </xdr:nvSpPr>
      <xdr:spPr>
        <a:xfrm>
          <a:off x="2895601" y="5321086"/>
          <a:ext cx="946564" cy="446400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Bestuur/</a:t>
          </a:r>
        </a:p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Bedrijfsvoering</a:t>
          </a:r>
        </a:p>
      </xdr:txBody>
    </xdr:sp>
    <xdr:clientData/>
  </xdr:twoCellAnchor>
  <xdr:twoCellAnchor>
    <xdr:from>
      <xdr:col>6</xdr:col>
      <xdr:colOff>124880</xdr:colOff>
      <xdr:row>33</xdr:row>
      <xdr:rowOff>63287</xdr:rowOff>
    </xdr:from>
    <xdr:to>
      <xdr:col>7</xdr:col>
      <xdr:colOff>415280</xdr:colOff>
      <xdr:row>35</xdr:row>
      <xdr:rowOff>138628</xdr:rowOff>
    </xdr:to>
    <xdr:sp macro="" textlink="">
      <xdr:nvSpPr>
        <xdr:cNvPr id="51" name="Rectangle 6">
          <a:extLst>
            <a:ext uri="{FF2B5EF4-FFF2-40B4-BE49-F238E27FC236}">
              <a16:creationId xmlns:a16="http://schemas.microsoft.com/office/drawing/2014/main" id="{6A8981EA-495C-437B-899F-52E62B5E7B46}"/>
            </a:ext>
          </a:extLst>
        </xdr:cNvPr>
        <xdr:cNvSpPr/>
      </xdr:nvSpPr>
      <xdr:spPr>
        <a:xfrm>
          <a:off x="3736760" y="6113567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Beleid/Staff</a:t>
          </a:r>
        </a:p>
      </xdr:txBody>
    </xdr:sp>
    <xdr:clientData/>
  </xdr:twoCellAnchor>
  <xdr:twoCellAnchor>
    <xdr:from>
      <xdr:col>6</xdr:col>
      <xdr:colOff>124880</xdr:colOff>
      <xdr:row>36</xdr:row>
      <xdr:rowOff>57572</xdr:rowOff>
    </xdr:from>
    <xdr:to>
      <xdr:col>7</xdr:col>
      <xdr:colOff>415280</xdr:colOff>
      <xdr:row>38</xdr:row>
      <xdr:rowOff>132913</xdr:rowOff>
    </xdr:to>
    <xdr:sp macro="" textlink="">
      <xdr:nvSpPr>
        <xdr:cNvPr id="52" name="Rectangle 6">
          <a:extLst>
            <a:ext uri="{FF2B5EF4-FFF2-40B4-BE49-F238E27FC236}">
              <a16:creationId xmlns:a16="http://schemas.microsoft.com/office/drawing/2014/main" id="{E5034480-1BEA-43F3-A0D1-97A4142EE927}"/>
            </a:ext>
          </a:extLst>
        </xdr:cNvPr>
        <xdr:cNvSpPr/>
      </xdr:nvSpPr>
      <xdr:spPr>
        <a:xfrm>
          <a:off x="3736760" y="6656492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Onderwijs</a:t>
          </a:r>
        </a:p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bureau</a:t>
          </a:r>
        </a:p>
      </xdr:txBody>
    </xdr:sp>
    <xdr:clientData/>
  </xdr:twoCellAnchor>
  <xdr:twoCellAnchor>
    <xdr:from>
      <xdr:col>6</xdr:col>
      <xdr:colOff>124880</xdr:colOff>
      <xdr:row>39</xdr:row>
      <xdr:rowOff>51856</xdr:rowOff>
    </xdr:from>
    <xdr:to>
      <xdr:col>7</xdr:col>
      <xdr:colOff>415280</xdr:colOff>
      <xdr:row>41</xdr:row>
      <xdr:rowOff>127197</xdr:rowOff>
    </xdr:to>
    <xdr:sp macro="" textlink="">
      <xdr:nvSpPr>
        <xdr:cNvPr id="53" name="Rectangle 6">
          <a:extLst>
            <a:ext uri="{FF2B5EF4-FFF2-40B4-BE49-F238E27FC236}">
              <a16:creationId xmlns:a16="http://schemas.microsoft.com/office/drawing/2014/main" id="{3E5521A8-8B1D-4F22-8298-9C2F042AD901}"/>
            </a:ext>
          </a:extLst>
        </xdr:cNvPr>
        <xdr:cNvSpPr/>
      </xdr:nvSpPr>
      <xdr:spPr>
        <a:xfrm>
          <a:off x="3736760" y="7199416"/>
          <a:ext cx="892380" cy="441101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5</xdr:col>
      <xdr:colOff>405550</xdr:colOff>
      <xdr:row>30</xdr:row>
      <xdr:rowOff>171018</xdr:rowOff>
    </xdr:from>
    <xdr:to>
      <xdr:col>6</xdr:col>
      <xdr:colOff>124880</xdr:colOff>
      <xdr:row>34</xdr:row>
      <xdr:rowOff>100957</xdr:rowOff>
    </xdr:to>
    <xdr:cxnSp macro="">
      <xdr:nvCxnSpPr>
        <xdr:cNvPr id="54" name="Elbow Connector 16">
          <a:extLst>
            <a:ext uri="{FF2B5EF4-FFF2-40B4-BE49-F238E27FC236}">
              <a16:creationId xmlns:a16="http://schemas.microsoft.com/office/drawing/2014/main" id="{BBEB32E7-E3CA-414B-9B95-C00A454A2C03}"/>
            </a:ext>
          </a:extLst>
        </xdr:cNvPr>
        <xdr:cNvCxnSpPr>
          <a:stCxn id="50" idx="2"/>
          <a:endCxn id="51" idx="1"/>
        </xdr:cNvCxnSpPr>
      </xdr:nvCxnSpPr>
      <xdr:spPr>
        <a:xfrm rot="16200000" flipH="1">
          <a:off x="3187379" y="5948989"/>
          <a:ext cx="675005" cy="311997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405549</xdr:colOff>
      <xdr:row>30</xdr:row>
      <xdr:rowOff>171019</xdr:rowOff>
    </xdr:from>
    <xdr:to>
      <xdr:col>6</xdr:col>
      <xdr:colOff>124879</xdr:colOff>
      <xdr:row>37</xdr:row>
      <xdr:rowOff>95243</xdr:rowOff>
    </xdr:to>
    <xdr:cxnSp macro="">
      <xdr:nvCxnSpPr>
        <xdr:cNvPr id="55" name="Elbow Connector 16">
          <a:extLst>
            <a:ext uri="{FF2B5EF4-FFF2-40B4-BE49-F238E27FC236}">
              <a16:creationId xmlns:a16="http://schemas.microsoft.com/office/drawing/2014/main" id="{5D6565FE-2B8C-4427-B1F7-816F5CFB0F69}"/>
            </a:ext>
          </a:extLst>
        </xdr:cNvPr>
        <xdr:cNvCxnSpPr>
          <a:stCxn id="50" idx="2"/>
          <a:endCxn id="52" idx="1"/>
        </xdr:cNvCxnSpPr>
      </xdr:nvCxnSpPr>
      <xdr:spPr>
        <a:xfrm rot="16200000" flipH="1">
          <a:off x="2910836" y="6225532"/>
          <a:ext cx="1228090" cy="311997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405549</xdr:colOff>
      <xdr:row>30</xdr:row>
      <xdr:rowOff>171019</xdr:rowOff>
    </xdr:from>
    <xdr:to>
      <xdr:col>6</xdr:col>
      <xdr:colOff>124879</xdr:colOff>
      <xdr:row>40</xdr:row>
      <xdr:rowOff>89527</xdr:rowOff>
    </xdr:to>
    <xdr:cxnSp macro="">
      <xdr:nvCxnSpPr>
        <xdr:cNvPr id="56" name="Elbow Connector 16">
          <a:extLst>
            <a:ext uri="{FF2B5EF4-FFF2-40B4-BE49-F238E27FC236}">
              <a16:creationId xmlns:a16="http://schemas.microsoft.com/office/drawing/2014/main" id="{89702D4E-32FF-45DD-9078-82BF34A22287}"/>
            </a:ext>
          </a:extLst>
        </xdr:cNvPr>
        <xdr:cNvCxnSpPr>
          <a:stCxn id="50" idx="2"/>
          <a:endCxn id="53" idx="1"/>
        </xdr:cNvCxnSpPr>
      </xdr:nvCxnSpPr>
      <xdr:spPr>
        <a:xfrm rot="16200000" flipH="1">
          <a:off x="2634294" y="6502074"/>
          <a:ext cx="1781174" cy="311997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378882</xdr:colOff>
      <xdr:row>33</xdr:row>
      <xdr:rowOff>63287</xdr:rowOff>
    </xdr:from>
    <xdr:to>
      <xdr:col>5</xdr:col>
      <xdr:colOff>59682</xdr:colOff>
      <xdr:row>35</xdr:row>
      <xdr:rowOff>138628</xdr:rowOff>
    </xdr:to>
    <xdr:sp macro="" textlink="">
      <xdr:nvSpPr>
        <xdr:cNvPr id="57" name="Rectangle 6">
          <a:extLst>
            <a:ext uri="{FF2B5EF4-FFF2-40B4-BE49-F238E27FC236}">
              <a16:creationId xmlns:a16="http://schemas.microsoft.com/office/drawing/2014/main" id="{828B719D-2577-4A29-9394-BD9DDF42C53B}"/>
            </a:ext>
          </a:extLst>
        </xdr:cNvPr>
        <xdr:cNvSpPr/>
      </xdr:nvSpPr>
      <xdr:spPr>
        <a:xfrm>
          <a:off x="2184822" y="6113567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VUSAM 1</a:t>
          </a:r>
        </a:p>
      </xdr:txBody>
    </xdr:sp>
    <xdr:clientData/>
  </xdr:twoCellAnchor>
  <xdr:twoCellAnchor>
    <xdr:from>
      <xdr:col>3</xdr:col>
      <xdr:colOff>378882</xdr:colOff>
      <xdr:row>36</xdr:row>
      <xdr:rowOff>57572</xdr:rowOff>
    </xdr:from>
    <xdr:to>
      <xdr:col>5</xdr:col>
      <xdr:colOff>59682</xdr:colOff>
      <xdr:row>38</xdr:row>
      <xdr:rowOff>132913</xdr:rowOff>
    </xdr:to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4D0DFD08-8372-441F-A951-09CD0E50BFB2}"/>
            </a:ext>
          </a:extLst>
        </xdr:cNvPr>
        <xdr:cNvSpPr/>
      </xdr:nvSpPr>
      <xdr:spPr>
        <a:xfrm>
          <a:off x="2184822" y="6656492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VUSAM 2</a:t>
          </a:r>
        </a:p>
      </xdr:txBody>
    </xdr:sp>
    <xdr:clientData/>
  </xdr:twoCellAnchor>
  <xdr:twoCellAnchor>
    <xdr:from>
      <xdr:col>3</xdr:col>
      <xdr:colOff>378882</xdr:colOff>
      <xdr:row>39</xdr:row>
      <xdr:rowOff>51856</xdr:rowOff>
    </xdr:from>
    <xdr:to>
      <xdr:col>5</xdr:col>
      <xdr:colOff>59682</xdr:colOff>
      <xdr:row>41</xdr:row>
      <xdr:rowOff>127197</xdr:rowOff>
    </xdr:to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205A5E61-4CDC-4661-A352-842548F01656}"/>
            </a:ext>
          </a:extLst>
        </xdr:cNvPr>
        <xdr:cNvSpPr/>
      </xdr:nvSpPr>
      <xdr:spPr>
        <a:xfrm>
          <a:off x="2184822" y="7199416"/>
          <a:ext cx="884760" cy="441101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5</xdr:col>
      <xdr:colOff>59683</xdr:colOff>
      <xdr:row>30</xdr:row>
      <xdr:rowOff>171018</xdr:rowOff>
    </xdr:from>
    <xdr:to>
      <xdr:col>5</xdr:col>
      <xdr:colOff>405551</xdr:colOff>
      <xdr:row>34</xdr:row>
      <xdr:rowOff>100957</xdr:rowOff>
    </xdr:to>
    <xdr:cxnSp macro="">
      <xdr:nvCxnSpPr>
        <xdr:cNvPr id="60" name="Elbow Connector 16">
          <a:extLst>
            <a:ext uri="{FF2B5EF4-FFF2-40B4-BE49-F238E27FC236}">
              <a16:creationId xmlns:a16="http://schemas.microsoft.com/office/drawing/2014/main" id="{D511930E-20FF-44EC-AD70-2B457AE97B44}"/>
            </a:ext>
          </a:extLst>
        </xdr:cNvPr>
        <xdr:cNvCxnSpPr>
          <a:stCxn id="50" idx="2"/>
          <a:endCxn id="57" idx="3"/>
        </xdr:cNvCxnSpPr>
      </xdr:nvCxnSpPr>
      <xdr:spPr>
        <a:xfrm rot="5400000">
          <a:off x="2858447" y="5932054"/>
          <a:ext cx="675005" cy="3458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59682</xdr:colOff>
      <xdr:row>30</xdr:row>
      <xdr:rowOff>171019</xdr:rowOff>
    </xdr:from>
    <xdr:to>
      <xdr:col>5</xdr:col>
      <xdr:colOff>405550</xdr:colOff>
      <xdr:row>37</xdr:row>
      <xdr:rowOff>95243</xdr:rowOff>
    </xdr:to>
    <xdr:cxnSp macro="">
      <xdr:nvCxnSpPr>
        <xdr:cNvPr id="61" name="Elbow Connector 16">
          <a:extLst>
            <a:ext uri="{FF2B5EF4-FFF2-40B4-BE49-F238E27FC236}">
              <a16:creationId xmlns:a16="http://schemas.microsoft.com/office/drawing/2014/main" id="{892666CC-23B2-41C6-848F-D72599717978}"/>
            </a:ext>
          </a:extLst>
        </xdr:cNvPr>
        <xdr:cNvCxnSpPr>
          <a:stCxn id="50" idx="2"/>
          <a:endCxn id="58" idx="3"/>
        </xdr:cNvCxnSpPr>
      </xdr:nvCxnSpPr>
      <xdr:spPr>
        <a:xfrm rot="5400000">
          <a:off x="2581904" y="6208597"/>
          <a:ext cx="1228090" cy="3458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59682</xdr:colOff>
      <xdr:row>30</xdr:row>
      <xdr:rowOff>171019</xdr:rowOff>
    </xdr:from>
    <xdr:to>
      <xdr:col>5</xdr:col>
      <xdr:colOff>405550</xdr:colOff>
      <xdr:row>40</xdr:row>
      <xdr:rowOff>89527</xdr:rowOff>
    </xdr:to>
    <xdr:cxnSp macro="">
      <xdr:nvCxnSpPr>
        <xdr:cNvPr id="62" name="Elbow Connector 16">
          <a:extLst>
            <a:ext uri="{FF2B5EF4-FFF2-40B4-BE49-F238E27FC236}">
              <a16:creationId xmlns:a16="http://schemas.microsoft.com/office/drawing/2014/main" id="{3F9AC6DB-7742-4231-BE6A-4970405EEAE9}"/>
            </a:ext>
          </a:extLst>
        </xdr:cNvPr>
        <xdr:cNvCxnSpPr>
          <a:stCxn id="50" idx="2"/>
          <a:endCxn id="59" idx="3"/>
        </xdr:cNvCxnSpPr>
      </xdr:nvCxnSpPr>
      <xdr:spPr>
        <a:xfrm rot="5400000">
          <a:off x="2305362" y="6485139"/>
          <a:ext cx="1781174" cy="3458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495307</xdr:colOff>
      <xdr:row>28</xdr:row>
      <xdr:rowOff>105620</xdr:rowOff>
    </xdr:from>
    <xdr:to>
      <xdr:col>19</xdr:col>
      <xdr:colOff>176108</xdr:colOff>
      <xdr:row>30</xdr:row>
      <xdr:rowOff>179485</xdr:rowOff>
    </xdr:to>
    <xdr:sp macro="" textlink="">
      <xdr:nvSpPr>
        <xdr:cNvPr id="63" name="Rectangle 3">
          <a:extLst>
            <a:ext uri="{FF2B5EF4-FFF2-40B4-BE49-F238E27FC236}">
              <a16:creationId xmlns:a16="http://schemas.microsoft.com/office/drawing/2014/main" id="{9A3CBC48-3094-4DC1-8080-A6BFA982392A}"/>
            </a:ext>
          </a:extLst>
        </xdr:cNvPr>
        <xdr:cNvSpPr/>
      </xdr:nvSpPr>
      <xdr:spPr>
        <a:xfrm>
          <a:off x="10714574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Secties</a:t>
          </a:r>
        </a:p>
      </xdr:txBody>
    </xdr:sp>
    <xdr:clientData/>
  </xdr:twoCellAnchor>
  <xdr:twoCellAnchor>
    <xdr:from>
      <xdr:col>20</xdr:col>
      <xdr:colOff>207444</xdr:colOff>
      <xdr:row>28</xdr:row>
      <xdr:rowOff>105620</xdr:rowOff>
    </xdr:from>
    <xdr:to>
      <xdr:col>21</xdr:col>
      <xdr:colOff>497844</xdr:colOff>
      <xdr:row>30</xdr:row>
      <xdr:rowOff>179485</xdr:rowOff>
    </xdr:to>
    <xdr:sp macro="" textlink="">
      <xdr:nvSpPr>
        <xdr:cNvPr id="64" name="Rectangle 3">
          <a:extLst>
            <a:ext uri="{FF2B5EF4-FFF2-40B4-BE49-F238E27FC236}">
              <a16:creationId xmlns:a16="http://schemas.microsoft.com/office/drawing/2014/main" id="{206C7151-3970-40CC-A302-0EE287D9C43E}"/>
            </a:ext>
          </a:extLst>
        </xdr:cNvPr>
        <xdr:cNvSpPr/>
      </xdr:nvSpPr>
      <xdr:spPr>
        <a:xfrm>
          <a:off x="12247044" y="5241500"/>
          <a:ext cx="89238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1e GS</a:t>
          </a:r>
        </a:p>
      </xdr:txBody>
    </xdr:sp>
    <xdr:clientData/>
  </xdr:twoCellAnchor>
  <xdr:twoCellAnchor>
    <xdr:from>
      <xdr:col>18</xdr:col>
      <xdr:colOff>335708</xdr:colOff>
      <xdr:row>26</xdr:row>
      <xdr:rowOff>27088</xdr:rowOff>
    </xdr:from>
    <xdr:to>
      <xdr:col>19</xdr:col>
      <xdr:colOff>13980</xdr:colOff>
      <xdr:row>28</xdr:row>
      <xdr:rowOff>105621</xdr:rowOff>
    </xdr:to>
    <xdr:cxnSp macro="">
      <xdr:nvCxnSpPr>
        <xdr:cNvPr id="65" name="Elbow Connector 16">
          <a:extLst>
            <a:ext uri="{FF2B5EF4-FFF2-40B4-BE49-F238E27FC236}">
              <a16:creationId xmlns:a16="http://schemas.microsoft.com/office/drawing/2014/main" id="{3E75F165-31CE-44A6-A575-213CF9B027B7}"/>
            </a:ext>
          </a:extLst>
        </xdr:cNvPr>
        <xdr:cNvCxnSpPr>
          <a:stCxn id="22" idx="2"/>
          <a:endCxn id="63" idx="0"/>
        </xdr:cNvCxnSpPr>
      </xdr:nvCxnSpPr>
      <xdr:spPr>
        <a:xfrm rot="5400000">
          <a:off x="11070278" y="4964318"/>
          <a:ext cx="451066" cy="279405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421210</xdr:colOff>
      <xdr:row>34</xdr:row>
      <xdr:rowOff>54834</xdr:rowOff>
    </xdr:from>
    <xdr:to>
      <xdr:col>20</xdr:col>
      <xdr:colOff>102009</xdr:colOff>
      <xdr:row>36</xdr:row>
      <xdr:rowOff>130175</xdr:rowOff>
    </xdr:to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B43C9353-104F-43A6-9BD0-9FD06E4420A9}"/>
            </a:ext>
          </a:extLst>
        </xdr:cNvPr>
        <xdr:cNvSpPr/>
      </xdr:nvSpPr>
      <xdr:spPr>
        <a:xfrm>
          <a:off x="11241610" y="6396367"/>
          <a:ext cx="883066" cy="447875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KP 1</a:t>
          </a:r>
        </a:p>
      </xdr:txBody>
    </xdr:sp>
    <xdr:clientData/>
  </xdr:twoCellAnchor>
  <xdr:twoCellAnchor>
    <xdr:from>
      <xdr:col>18</xdr:col>
      <xdr:colOff>335709</xdr:colOff>
      <xdr:row>30</xdr:row>
      <xdr:rowOff>179484</xdr:rowOff>
    </xdr:from>
    <xdr:to>
      <xdr:col>18</xdr:col>
      <xdr:colOff>421211</xdr:colOff>
      <xdr:row>35</xdr:row>
      <xdr:rowOff>92504</xdr:rowOff>
    </xdr:to>
    <xdr:cxnSp macro="">
      <xdr:nvCxnSpPr>
        <xdr:cNvPr id="67" name="Elbow Connector 16">
          <a:extLst>
            <a:ext uri="{FF2B5EF4-FFF2-40B4-BE49-F238E27FC236}">
              <a16:creationId xmlns:a16="http://schemas.microsoft.com/office/drawing/2014/main" id="{81173D66-8FAB-4223-86FB-7FCCD0D04E93}"/>
            </a:ext>
          </a:extLst>
        </xdr:cNvPr>
        <xdr:cNvCxnSpPr>
          <a:stCxn id="63" idx="2"/>
          <a:endCxn id="66" idx="1"/>
        </xdr:cNvCxnSpPr>
      </xdr:nvCxnSpPr>
      <xdr:spPr>
        <a:xfrm rot="16200000" flipH="1">
          <a:off x="10776683" y="6155377"/>
          <a:ext cx="844353" cy="855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52077</xdr:colOff>
      <xdr:row>30</xdr:row>
      <xdr:rowOff>179485</xdr:rowOff>
    </xdr:from>
    <xdr:to>
      <xdr:col>21</xdr:col>
      <xdr:colOff>141812</xdr:colOff>
      <xdr:row>34</xdr:row>
      <xdr:rowOff>126371</xdr:rowOff>
    </xdr:to>
    <xdr:cxnSp macro="">
      <xdr:nvCxnSpPr>
        <xdr:cNvPr id="68" name="Elbow Connector 16">
          <a:extLst>
            <a:ext uri="{FF2B5EF4-FFF2-40B4-BE49-F238E27FC236}">
              <a16:creationId xmlns:a16="http://schemas.microsoft.com/office/drawing/2014/main" id="{51614EF9-ED62-43F4-BE51-5A7275FC10CB}"/>
            </a:ext>
          </a:extLst>
        </xdr:cNvPr>
        <xdr:cNvCxnSpPr>
          <a:stCxn id="64" idx="2"/>
          <a:endCxn id="25" idx="1"/>
        </xdr:cNvCxnSpPr>
      </xdr:nvCxnSpPr>
      <xdr:spPr>
        <a:xfrm rot="16200000" flipH="1">
          <a:off x="12399322" y="5975460"/>
          <a:ext cx="678406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52078</xdr:colOff>
      <xdr:row>30</xdr:row>
      <xdr:rowOff>179484</xdr:rowOff>
    </xdr:from>
    <xdr:to>
      <xdr:col>21</xdr:col>
      <xdr:colOff>141813</xdr:colOff>
      <xdr:row>37</xdr:row>
      <xdr:rowOff>120655</xdr:rowOff>
    </xdr:to>
    <xdr:cxnSp macro="">
      <xdr:nvCxnSpPr>
        <xdr:cNvPr id="69" name="Elbow Connector 16">
          <a:extLst>
            <a:ext uri="{FF2B5EF4-FFF2-40B4-BE49-F238E27FC236}">
              <a16:creationId xmlns:a16="http://schemas.microsoft.com/office/drawing/2014/main" id="{75BA6532-A8AC-4ECA-8F1B-7E24DC3E5D41}"/>
            </a:ext>
          </a:extLst>
        </xdr:cNvPr>
        <xdr:cNvCxnSpPr>
          <a:stCxn id="64" idx="2"/>
          <a:endCxn id="26" idx="1"/>
        </xdr:cNvCxnSpPr>
      </xdr:nvCxnSpPr>
      <xdr:spPr>
        <a:xfrm rot="16200000" flipH="1">
          <a:off x="12127860" y="6246922"/>
          <a:ext cx="1221331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52078</xdr:colOff>
      <xdr:row>30</xdr:row>
      <xdr:rowOff>179484</xdr:rowOff>
    </xdr:from>
    <xdr:to>
      <xdr:col>21</xdr:col>
      <xdr:colOff>141813</xdr:colOff>
      <xdr:row>40</xdr:row>
      <xdr:rowOff>114939</xdr:rowOff>
    </xdr:to>
    <xdr:cxnSp macro="">
      <xdr:nvCxnSpPr>
        <xdr:cNvPr id="70" name="Elbow Connector 16">
          <a:extLst>
            <a:ext uri="{FF2B5EF4-FFF2-40B4-BE49-F238E27FC236}">
              <a16:creationId xmlns:a16="http://schemas.microsoft.com/office/drawing/2014/main" id="{060A2562-3533-43AF-82E2-779144D58023}"/>
            </a:ext>
          </a:extLst>
        </xdr:cNvPr>
        <xdr:cNvCxnSpPr>
          <a:stCxn id="64" idx="2"/>
          <a:endCxn id="27" idx="1"/>
        </xdr:cNvCxnSpPr>
      </xdr:nvCxnSpPr>
      <xdr:spPr>
        <a:xfrm rot="16200000" flipH="1">
          <a:off x="11856398" y="6518384"/>
          <a:ext cx="1764255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370413</xdr:colOff>
      <xdr:row>33</xdr:row>
      <xdr:rowOff>88700</xdr:rowOff>
    </xdr:from>
    <xdr:to>
      <xdr:col>25</xdr:col>
      <xdr:colOff>51213</xdr:colOff>
      <xdr:row>35</xdr:row>
      <xdr:rowOff>164042</xdr:rowOff>
    </xdr:to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13E513BE-A8E9-4BA3-86EC-F957ECE2ECA9}"/>
            </a:ext>
          </a:extLst>
        </xdr:cNvPr>
        <xdr:cNvSpPr/>
      </xdr:nvSpPr>
      <xdr:spPr>
        <a:xfrm>
          <a:off x="14215953" y="6138980"/>
          <a:ext cx="88476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23</xdr:col>
      <xdr:colOff>370413</xdr:colOff>
      <xdr:row>36</xdr:row>
      <xdr:rowOff>82985</xdr:rowOff>
    </xdr:from>
    <xdr:to>
      <xdr:col>25</xdr:col>
      <xdr:colOff>51213</xdr:colOff>
      <xdr:row>38</xdr:row>
      <xdr:rowOff>158328</xdr:rowOff>
    </xdr:to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F4AE7E4A-7EEC-4589-8B58-B931EF099FA4}"/>
            </a:ext>
          </a:extLst>
        </xdr:cNvPr>
        <xdr:cNvSpPr/>
      </xdr:nvSpPr>
      <xdr:spPr>
        <a:xfrm>
          <a:off x="14215953" y="6681905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23</xdr:col>
      <xdr:colOff>370413</xdr:colOff>
      <xdr:row>39</xdr:row>
      <xdr:rowOff>77269</xdr:rowOff>
    </xdr:from>
    <xdr:to>
      <xdr:col>25</xdr:col>
      <xdr:colOff>51213</xdr:colOff>
      <xdr:row>41</xdr:row>
      <xdr:rowOff>152612</xdr:rowOff>
    </xdr:to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68FE8597-2921-425B-9E46-E8A7398F656E}"/>
            </a:ext>
          </a:extLst>
        </xdr:cNvPr>
        <xdr:cNvSpPr/>
      </xdr:nvSpPr>
      <xdr:spPr>
        <a:xfrm>
          <a:off x="14215953" y="7224829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23</xdr:col>
      <xdr:colOff>276444</xdr:colOff>
      <xdr:row>28</xdr:row>
      <xdr:rowOff>105620</xdr:rowOff>
    </xdr:to>
    <xdr:cxnSp macro="">
      <xdr:nvCxnSpPr>
        <xdr:cNvPr id="74" name="Elbow Connector 16">
          <a:extLst>
            <a:ext uri="{FF2B5EF4-FFF2-40B4-BE49-F238E27FC236}">
              <a16:creationId xmlns:a16="http://schemas.microsoft.com/office/drawing/2014/main" id="{C935156E-9C7A-40DB-A496-1203FF5E16A1}"/>
            </a:ext>
          </a:extLst>
        </xdr:cNvPr>
        <xdr:cNvCxnSpPr>
          <a:stCxn id="22" idx="2"/>
          <a:endCxn id="75" idx="0"/>
        </xdr:cNvCxnSpPr>
      </xdr:nvCxnSpPr>
      <xdr:spPr>
        <a:xfrm rot="16200000" flipH="1">
          <a:off x="12543479" y="3770521"/>
          <a:ext cx="451066" cy="266699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436044</xdr:colOff>
      <xdr:row>28</xdr:row>
      <xdr:rowOff>105620</xdr:rowOff>
    </xdr:from>
    <xdr:to>
      <xdr:col>24</xdr:col>
      <xdr:colOff>116844</xdr:colOff>
      <xdr:row>30</xdr:row>
      <xdr:rowOff>179485</xdr:rowOff>
    </xdr:to>
    <xdr:sp macro="" textlink="">
      <xdr:nvSpPr>
        <xdr:cNvPr id="75" name="Rectangle 3">
          <a:extLst>
            <a:ext uri="{FF2B5EF4-FFF2-40B4-BE49-F238E27FC236}">
              <a16:creationId xmlns:a16="http://schemas.microsoft.com/office/drawing/2014/main" id="{455081B4-A07A-4E1F-90C5-396C49404FFB}"/>
            </a:ext>
          </a:extLst>
        </xdr:cNvPr>
        <xdr:cNvSpPr/>
      </xdr:nvSpPr>
      <xdr:spPr>
        <a:xfrm>
          <a:off x="13679604" y="5241500"/>
          <a:ext cx="88476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2e GS</a:t>
          </a:r>
        </a:p>
      </xdr:txBody>
    </xdr:sp>
    <xdr:clientData/>
  </xdr:twoCellAnchor>
  <xdr:twoCellAnchor>
    <xdr:from>
      <xdr:col>23</xdr:col>
      <xdr:colOff>276444</xdr:colOff>
      <xdr:row>30</xdr:row>
      <xdr:rowOff>179484</xdr:rowOff>
    </xdr:from>
    <xdr:to>
      <xdr:col>23</xdr:col>
      <xdr:colOff>370413</xdr:colOff>
      <xdr:row>37</xdr:row>
      <xdr:rowOff>120655</xdr:rowOff>
    </xdr:to>
    <xdr:cxnSp macro="">
      <xdr:nvCxnSpPr>
        <xdr:cNvPr id="76" name="Elbow Connector 16">
          <a:extLst>
            <a:ext uri="{FF2B5EF4-FFF2-40B4-BE49-F238E27FC236}">
              <a16:creationId xmlns:a16="http://schemas.microsoft.com/office/drawing/2014/main" id="{0D027C77-C596-4E30-B2C9-F78412A35051}"/>
            </a:ext>
          </a:extLst>
        </xdr:cNvPr>
        <xdr:cNvCxnSpPr>
          <a:stCxn id="75" idx="2"/>
          <a:endCxn id="72" idx="1"/>
        </xdr:cNvCxnSpPr>
      </xdr:nvCxnSpPr>
      <xdr:spPr>
        <a:xfrm rot="16200000" flipH="1">
          <a:off x="13558303" y="6244805"/>
          <a:ext cx="122133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276444</xdr:colOff>
      <xdr:row>30</xdr:row>
      <xdr:rowOff>179484</xdr:rowOff>
    </xdr:from>
    <xdr:to>
      <xdr:col>23</xdr:col>
      <xdr:colOff>370413</xdr:colOff>
      <xdr:row>40</xdr:row>
      <xdr:rowOff>114939</xdr:rowOff>
    </xdr:to>
    <xdr:cxnSp macro="">
      <xdr:nvCxnSpPr>
        <xdr:cNvPr id="77" name="Elbow Connector 16">
          <a:extLst>
            <a:ext uri="{FF2B5EF4-FFF2-40B4-BE49-F238E27FC236}">
              <a16:creationId xmlns:a16="http://schemas.microsoft.com/office/drawing/2014/main" id="{C18719AA-489C-4C0F-9B24-3485317039EE}"/>
            </a:ext>
          </a:extLst>
        </xdr:cNvPr>
        <xdr:cNvCxnSpPr>
          <a:stCxn id="75" idx="2"/>
          <a:endCxn id="73" idx="1"/>
        </xdr:cNvCxnSpPr>
      </xdr:nvCxnSpPr>
      <xdr:spPr>
        <a:xfrm rot="16200000" flipH="1">
          <a:off x="13286841" y="6516267"/>
          <a:ext cx="17642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556680</xdr:colOff>
      <xdr:row>33</xdr:row>
      <xdr:rowOff>88700</xdr:rowOff>
    </xdr:from>
    <xdr:to>
      <xdr:col>27</xdr:col>
      <xdr:colOff>237480</xdr:colOff>
      <xdr:row>35</xdr:row>
      <xdr:rowOff>164042</xdr:rowOff>
    </xdr:to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BCB7710C-E04C-4B17-AD9A-813C42503BD3}"/>
            </a:ext>
          </a:extLst>
        </xdr:cNvPr>
        <xdr:cNvSpPr/>
      </xdr:nvSpPr>
      <xdr:spPr>
        <a:xfrm>
          <a:off x="15606180" y="6138980"/>
          <a:ext cx="88476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25</xdr:col>
      <xdr:colOff>556680</xdr:colOff>
      <xdr:row>36</xdr:row>
      <xdr:rowOff>82985</xdr:rowOff>
    </xdr:from>
    <xdr:to>
      <xdr:col>27</xdr:col>
      <xdr:colOff>237480</xdr:colOff>
      <xdr:row>38</xdr:row>
      <xdr:rowOff>158328</xdr:rowOff>
    </xdr:to>
    <xdr:sp macro="" textlink="">
      <xdr:nvSpPr>
        <xdr:cNvPr id="79" name="Rectangle 6">
          <a:extLst>
            <a:ext uri="{FF2B5EF4-FFF2-40B4-BE49-F238E27FC236}">
              <a16:creationId xmlns:a16="http://schemas.microsoft.com/office/drawing/2014/main" id="{7836EDEB-3629-4DC8-940F-D4CD1798C1F4}"/>
            </a:ext>
          </a:extLst>
        </xdr:cNvPr>
        <xdr:cNvSpPr/>
      </xdr:nvSpPr>
      <xdr:spPr>
        <a:xfrm>
          <a:off x="15606180" y="6681905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25</xdr:col>
      <xdr:colOff>556680</xdr:colOff>
      <xdr:row>39</xdr:row>
      <xdr:rowOff>77269</xdr:rowOff>
    </xdr:from>
    <xdr:to>
      <xdr:col>27</xdr:col>
      <xdr:colOff>237480</xdr:colOff>
      <xdr:row>41</xdr:row>
      <xdr:rowOff>152612</xdr:rowOff>
    </xdr:to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419095F2-A504-40E6-8166-AE527A3E89C3}"/>
            </a:ext>
          </a:extLst>
        </xdr:cNvPr>
        <xdr:cNvSpPr/>
      </xdr:nvSpPr>
      <xdr:spPr>
        <a:xfrm>
          <a:off x="15606180" y="7224829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25</xdr:col>
      <xdr:colOff>458478</xdr:colOff>
      <xdr:row>28</xdr:row>
      <xdr:rowOff>105620</xdr:rowOff>
    </xdr:to>
    <xdr:cxnSp macro="">
      <xdr:nvCxnSpPr>
        <xdr:cNvPr id="81" name="Elbow Connector 16">
          <a:extLst>
            <a:ext uri="{FF2B5EF4-FFF2-40B4-BE49-F238E27FC236}">
              <a16:creationId xmlns:a16="http://schemas.microsoft.com/office/drawing/2014/main" id="{ABA86970-0B9E-4263-9190-2D848ABA43A6}"/>
            </a:ext>
          </a:extLst>
        </xdr:cNvPr>
        <xdr:cNvCxnSpPr>
          <a:stCxn id="22" idx="2"/>
          <a:endCxn id="82" idx="0"/>
        </xdr:cNvCxnSpPr>
      </xdr:nvCxnSpPr>
      <xdr:spPr>
        <a:xfrm rot="16200000" flipH="1">
          <a:off x="13235629" y="3078371"/>
          <a:ext cx="451066" cy="405129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12711</xdr:colOff>
      <xdr:row>28</xdr:row>
      <xdr:rowOff>105620</xdr:rowOff>
    </xdr:from>
    <xdr:to>
      <xdr:col>26</xdr:col>
      <xdr:colOff>303111</xdr:colOff>
      <xdr:row>30</xdr:row>
      <xdr:rowOff>179485</xdr:rowOff>
    </xdr:to>
    <xdr:sp macro="" textlink="">
      <xdr:nvSpPr>
        <xdr:cNvPr id="82" name="Rectangle 3">
          <a:extLst>
            <a:ext uri="{FF2B5EF4-FFF2-40B4-BE49-F238E27FC236}">
              <a16:creationId xmlns:a16="http://schemas.microsoft.com/office/drawing/2014/main" id="{05929B47-7502-4FB4-BA7C-084548FF3606}"/>
            </a:ext>
          </a:extLst>
        </xdr:cNvPr>
        <xdr:cNvSpPr/>
      </xdr:nvSpPr>
      <xdr:spPr>
        <a:xfrm>
          <a:off x="15062211" y="5241500"/>
          <a:ext cx="89238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OZ 3e GS</a:t>
          </a:r>
        </a:p>
      </xdr:txBody>
    </xdr:sp>
    <xdr:clientData/>
  </xdr:twoCellAnchor>
  <xdr:twoCellAnchor>
    <xdr:from>
      <xdr:col>25</xdr:col>
      <xdr:colOff>458479</xdr:colOff>
      <xdr:row>30</xdr:row>
      <xdr:rowOff>179484</xdr:rowOff>
    </xdr:from>
    <xdr:to>
      <xdr:col>25</xdr:col>
      <xdr:colOff>556681</xdr:colOff>
      <xdr:row>37</xdr:row>
      <xdr:rowOff>120655</xdr:rowOff>
    </xdr:to>
    <xdr:cxnSp macro="">
      <xdr:nvCxnSpPr>
        <xdr:cNvPr id="83" name="Elbow Connector 16">
          <a:extLst>
            <a:ext uri="{FF2B5EF4-FFF2-40B4-BE49-F238E27FC236}">
              <a16:creationId xmlns:a16="http://schemas.microsoft.com/office/drawing/2014/main" id="{F6B77EC9-354D-480C-97A3-9574E7624301}"/>
            </a:ext>
          </a:extLst>
        </xdr:cNvPr>
        <xdr:cNvCxnSpPr>
          <a:stCxn id="82" idx="2"/>
          <a:endCxn id="79" idx="1"/>
        </xdr:cNvCxnSpPr>
      </xdr:nvCxnSpPr>
      <xdr:spPr>
        <a:xfrm rot="16200000" flipH="1">
          <a:off x="14946414" y="6242689"/>
          <a:ext cx="1221331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458479</xdr:colOff>
      <xdr:row>30</xdr:row>
      <xdr:rowOff>179484</xdr:rowOff>
    </xdr:from>
    <xdr:to>
      <xdr:col>25</xdr:col>
      <xdr:colOff>556681</xdr:colOff>
      <xdr:row>40</xdr:row>
      <xdr:rowOff>114939</xdr:rowOff>
    </xdr:to>
    <xdr:cxnSp macro="">
      <xdr:nvCxnSpPr>
        <xdr:cNvPr id="84" name="Elbow Connector 16">
          <a:extLst>
            <a:ext uri="{FF2B5EF4-FFF2-40B4-BE49-F238E27FC236}">
              <a16:creationId xmlns:a16="http://schemas.microsoft.com/office/drawing/2014/main" id="{767A582E-7DEC-4A0C-9D69-B7E1EDA68F4A}"/>
            </a:ext>
          </a:extLst>
        </xdr:cNvPr>
        <xdr:cNvCxnSpPr>
          <a:stCxn id="82" idx="2"/>
          <a:endCxn id="80" idx="1"/>
        </xdr:cNvCxnSpPr>
      </xdr:nvCxnSpPr>
      <xdr:spPr>
        <a:xfrm rot="16200000" flipH="1">
          <a:off x="14674952" y="6514151"/>
          <a:ext cx="1764255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65618</xdr:colOff>
      <xdr:row>33</xdr:row>
      <xdr:rowOff>88700</xdr:rowOff>
    </xdr:from>
    <xdr:to>
      <xdr:col>29</xdr:col>
      <xdr:colOff>356018</xdr:colOff>
      <xdr:row>35</xdr:row>
      <xdr:rowOff>164042</xdr:rowOff>
    </xdr:to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1BE18CC4-AD8E-439C-A5AD-A1F55657E6F3}"/>
            </a:ext>
          </a:extLst>
        </xdr:cNvPr>
        <xdr:cNvSpPr/>
      </xdr:nvSpPr>
      <xdr:spPr>
        <a:xfrm>
          <a:off x="16921058" y="6138980"/>
          <a:ext cx="89238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28</xdr:col>
      <xdr:colOff>65618</xdr:colOff>
      <xdr:row>36</xdr:row>
      <xdr:rowOff>82985</xdr:rowOff>
    </xdr:from>
    <xdr:to>
      <xdr:col>29</xdr:col>
      <xdr:colOff>356018</xdr:colOff>
      <xdr:row>38</xdr:row>
      <xdr:rowOff>158328</xdr:rowOff>
    </xdr:to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A1ACF0B5-FED5-4362-99AC-B6A4D66C9268}"/>
            </a:ext>
          </a:extLst>
        </xdr:cNvPr>
        <xdr:cNvSpPr/>
      </xdr:nvSpPr>
      <xdr:spPr>
        <a:xfrm>
          <a:off x="16921058" y="6681905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28</xdr:col>
      <xdr:colOff>65618</xdr:colOff>
      <xdr:row>39</xdr:row>
      <xdr:rowOff>77269</xdr:rowOff>
    </xdr:from>
    <xdr:to>
      <xdr:col>29</xdr:col>
      <xdr:colOff>356018</xdr:colOff>
      <xdr:row>41</xdr:row>
      <xdr:rowOff>152612</xdr:rowOff>
    </xdr:to>
    <xdr:sp macro="" textlink="">
      <xdr:nvSpPr>
        <xdr:cNvPr id="87" name="Rectangle 6">
          <a:extLst>
            <a:ext uri="{FF2B5EF4-FFF2-40B4-BE49-F238E27FC236}">
              <a16:creationId xmlns:a16="http://schemas.microsoft.com/office/drawing/2014/main" id="{0E38F4F3-105D-4AB6-BE8B-370D0202E9EB}"/>
            </a:ext>
          </a:extLst>
        </xdr:cNvPr>
        <xdr:cNvSpPr/>
      </xdr:nvSpPr>
      <xdr:spPr>
        <a:xfrm>
          <a:off x="16921058" y="7224829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13979</xdr:colOff>
      <xdr:row>26</xdr:row>
      <xdr:rowOff>27087</xdr:rowOff>
    </xdr:from>
    <xdr:to>
      <xdr:col>27</xdr:col>
      <xdr:colOff>577015</xdr:colOff>
      <xdr:row>28</xdr:row>
      <xdr:rowOff>105620</xdr:rowOff>
    </xdr:to>
    <xdr:cxnSp macro="">
      <xdr:nvCxnSpPr>
        <xdr:cNvPr id="88" name="Elbow Connector 16">
          <a:extLst>
            <a:ext uri="{FF2B5EF4-FFF2-40B4-BE49-F238E27FC236}">
              <a16:creationId xmlns:a16="http://schemas.microsoft.com/office/drawing/2014/main" id="{9FC76306-BD77-4E31-930F-B2D86DDD2C47}"/>
            </a:ext>
          </a:extLst>
        </xdr:cNvPr>
        <xdr:cNvCxnSpPr>
          <a:stCxn id="22" idx="2"/>
          <a:endCxn id="89" idx="0"/>
        </xdr:cNvCxnSpPr>
      </xdr:nvCxnSpPr>
      <xdr:spPr>
        <a:xfrm rot="16200000" flipH="1">
          <a:off x="13896031" y="2417968"/>
          <a:ext cx="451066" cy="537210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131249</xdr:colOff>
      <xdr:row>28</xdr:row>
      <xdr:rowOff>105620</xdr:rowOff>
    </xdr:from>
    <xdr:to>
      <xdr:col>28</xdr:col>
      <xdr:colOff>421649</xdr:colOff>
      <xdr:row>30</xdr:row>
      <xdr:rowOff>179485</xdr:rowOff>
    </xdr:to>
    <xdr:sp macro="" textlink="">
      <xdr:nvSpPr>
        <xdr:cNvPr id="89" name="Rectangle 3">
          <a:extLst>
            <a:ext uri="{FF2B5EF4-FFF2-40B4-BE49-F238E27FC236}">
              <a16:creationId xmlns:a16="http://schemas.microsoft.com/office/drawing/2014/main" id="{C14A01D8-BA5D-4724-9A62-CB1A8BAEAD16}"/>
            </a:ext>
          </a:extLst>
        </xdr:cNvPr>
        <xdr:cNvSpPr/>
      </xdr:nvSpPr>
      <xdr:spPr>
        <a:xfrm>
          <a:off x="16384709" y="5241500"/>
          <a:ext cx="89238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1e GS</a:t>
          </a:r>
        </a:p>
      </xdr:txBody>
    </xdr:sp>
    <xdr:clientData/>
  </xdr:twoCellAnchor>
  <xdr:twoCellAnchor>
    <xdr:from>
      <xdr:col>27</xdr:col>
      <xdr:colOff>577016</xdr:colOff>
      <xdr:row>30</xdr:row>
      <xdr:rowOff>179484</xdr:rowOff>
    </xdr:from>
    <xdr:to>
      <xdr:col>28</xdr:col>
      <xdr:colOff>65618</xdr:colOff>
      <xdr:row>37</xdr:row>
      <xdr:rowOff>120655</xdr:rowOff>
    </xdr:to>
    <xdr:cxnSp macro="">
      <xdr:nvCxnSpPr>
        <xdr:cNvPr id="90" name="Elbow Connector 16">
          <a:extLst>
            <a:ext uri="{FF2B5EF4-FFF2-40B4-BE49-F238E27FC236}">
              <a16:creationId xmlns:a16="http://schemas.microsoft.com/office/drawing/2014/main" id="{8B264E6C-1186-4B3F-AD7B-B30F9739400B}"/>
            </a:ext>
          </a:extLst>
        </xdr:cNvPr>
        <xdr:cNvCxnSpPr>
          <a:stCxn id="89" idx="2"/>
          <a:endCxn id="86" idx="1"/>
        </xdr:cNvCxnSpPr>
      </xdr:nvCxnSpPr>
      <xdr:spPr>
        <a:xfrm rot="16200000" flipH="1">
          <a:off x="16265101" y="6246499"/>
          <a:ext cx="1221331" cy="9058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577016</xdr:colOff>
      <xdr:row>30</xdr:row>
      <xdr:rowOff>179484</xdr:rowOff>
    </xdr:from>
    <xdr:to>
      <xdr:col>28</xdr:col>
      <xdr:colOff>65618</xdr:colOff>
      <xdr:row>40</xdr:row>
      <xdr:rowOff>114939</xdr:rowOff>
    </xdr:to>
    <xdr:cxnSp macro="">
      <xdr:nvCxnSpPr>
        <xdr:cNvPr id="91" name="Elbow Connector 16">
          <a:extLst>
            <a:ext uri="{FF2B5EF4-FFF2-40B4-BE49-F238E27FC236}">
              <a16:creationId xmlns:a16="http://schemas.microsoft.com/office/drawing/2014/main" id="{C7360313-1C3E-495A-B25F-CEFFA0D657CD}"/>
            </a:ext>
          </a:extLst>
        </xdr:cNvPr>
        <xdr:cNvCxnSpPr>
          <a:stCxn id="89" idx="2"/>
          <a:endCxn id="87" idx="1"/>
        </xdr:cNvCxnSpPr>
      </xdr:nvCxnSpPr>
      <xdr:spPr>
        <a:xfrm rot="16200000" flipH="1">
          <a:off x="15993639" y="6517961"/>
          <a:ext cx="1764255" cy="9058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167218</xdr:colOff>
      <xdr:row>33</xdr:row>
      <xdr:rowOff>88700</xdr:rowOff>
    </xdr:from>
    <xdr:to>
      <xdr:col>31</xdr:col>
      <xdr:colOff>457618</xdr:colOff>
      <xdr:row>35</xdr:row>
      <xdr:rowOff>164042</xdr:rowOff>
    </xdr:to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5B4E18A3-F949-47E2-9029-C4A0F8FEC22F}"/>
            </a:ext>
          </a:extLst>
        </xdr:cNvPr>
        <xdr:cNvSpPr/>
      </xdr:nvSpPr>
      <xdr:spPr>
        <a:xfrm>
          <a:off x="18226618" y="6138980"/>
          <a:ext cx="89238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30</xdr:col>
      <xdr:colOff>167218</xdr:colOff>
      <xdr:row>36</xdr:row>
      <xdr:rowOff>82985</xdr:rowOff>
    </xdr:from>
    <xdr:to>
      <xdr:col>31</xdr:col>
      <xdr:colOff>457618</xdr:colOff>
      <xdr:row>38</xdr:row>
      <xdr:rowOff>158328</xdr:rowOff>
    </xdr:to>
    <xdr:sp macro="" textlink="">
      <xdr:nvSpPr>
        <xdr:cNvPr id="93" name="Rectangle 6">
          <a:extLst>
            <a:ext uri="{FF2B5EF4-FFF2-40B4-BE49-F238E27FC236}">
              <a16:creationId xmlns:a16="http://schemas.microsoft.com/office/drawing/2014/main" id="{65D773F3-6024-4F3B-8D56-7AC998E07F86}"/>
            </a:ext>
          </a:extLst>
        </xdr:cNvPr>
        <xdr:cNvSpPr/>
      </xdr:nvSpPr>
      <xdr:spPr>
        <a:xfrm>
          <a:off x="18226618" y="6681905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30</xdr:col>
      <xdr:colOff>167218</xdr:colOff>
      <xdr:row>39</xdr:row>
      <xdr:rowOff>77269</xdr:rowOff>
    </xdr:from>
    <xdr:to>
      <xdr:col>31</xdr:col>
      <xdr:colOff>457618</xdr:colOff>
      <xdr:row>41</xdr:row>
      <xdr:rowOff>152612</xdr:rowOff>
    </xdr:to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9C4E6433-9EF3-4043-B7A9-D55D0519D5C5}"/>
            </a:ext>
          </a:extLst>
        </xdr:cNvPr>
        <xdr:cNvSpPr/>
      </xdr:nvSpPr>
      <xdr:spPr>
        <a:xfrm>
          <a:off x="18226618" y="7224829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30</xdr:col>
      <xdr:colOff>77483</xdr:colOff>
      <xdr:row>28</xdr:row>
      <xdr:rowOff>105620</xdr:rowOff>
    </xdr:to>
    <xdr:cxnSp macro="">
      <xdr:nvCxnSpPr>
        <xdr:cNvPr id="95" name="Elbow Connector 16">
          <a:extLst>
            <a:ext uri="{FF2B5EF4-FFF2-40B4-BE49-F238E27FC236}">
              <a16:creationId xmlns:a16="http://schemas.microsoft.com/office/drawing/2014/main" id="{0DD498E7-D5F8-4F76-9BFD-F33C1E9CDBF5}"/>
            </a:ext>
          </a:extLst>
        </xdr:cNvPr>
        <xdr:cNvCxnSpPr>
          <a:stCxn id="22" idx="2"/>
          <a:endCxn id="96" idx="0"/>
        </xdr:cNvCxnSpPr>
      </xdr:nvCxnSpPr>
      <xdr:spPr>
        <a:xfrm rot="16200000" flipH="1">
          <a:off x="14547965" y="1766035"/>
          <a:ext cx="451066" cy="6675970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232849</xdr:colOff>
      <xdr:row>28</xdr:row>
      <xdr:rowOff>105620</xdr:rowOff>
    </xdr:from>
    <xdr:to>
      <xdr:col>30</xdr:col>
      <xdr:colOff>523249</xdr:colOff>
      <xdr:row>30</xdr:row>
      <xdr:rowOff>179485</xdr:rowOff>
    </xdr:to>
    <xdr:sp macro="" textlink="">
      <xdr:nvSpPr>
        <xdr:cNvPr id="96" name="Rectangle 3">
          <a:extLst>
            <a:ext uri="{FF2B5EF4-FFF2-40B4-BE49-F238E27FC236}">
              <a16:creationId xmlns:a16="http://schemas.microsoft.com/office/drawing/2014/main" id="{77E4FC6C-FB5F-4B06-BA55-09939B46CEB3}"/>
            </a:ext>
          </a:extLst>
        </xdr:cNvPr>
        <xdr:cNvSpPr/>
      </xdr:nvSpPr>
      <xdr:spPr>
        <a:xfrm>
          <a:off x="17690269" y="5241500"/>
          <a:ext cx="89238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2e GS</a:t>
          </a:r>
        </a:p>
      </xdr:txBody>
    </xdr:sp>
    <xdr:clientData/>
  </xdr:twoCellAnchor>
  <xdr:twoCellAnchor>
    <xdr:from>
      <xdr:col>30</xdr:col>
      <xdr:colOff>77483</xdr:colOff>
      <xdr:row>30</xdr:row>
      <xdr:rowOff>179484</xdr:rowOff>
    </xdr:from>
    <xdr:to>
      <xdr:col>30</xdr:col>
      <xdr:colOff>167218</xdr:colOff>
      <xdr:row>37</xdr:row>
      <xdr:rowOff>120655</xdr:rowOff>
    </xdr:to>
    <xdr:cxnSp macro="">
      <xdr:nvCxnSpPr>
        <xdr:cNvPr id="97" name="Elbow Connector 16">
          <a:extLst>
            <a:ext uri="{FF2B5EF4-FFF2-40B4-BE49-F238E27FC236}">
              <a16:creationId xmlns:a16="http://schemas.microsoft.com/office/drawing/2014/main" id="{13963FFD-C6C4-4D48-8F9F-92CD06CC220C}"/>
            </a:ext>
          </a:extLst>
        </xdr:cNvPr>
        <xdr:cNvCxnSpPr>
          <a:stCxn id="96" idx="2"/>
          <a:endCxn id="93" idx="1"/>
        </xdr:cNvCxnSpPr>
      </xdr:nvCxnSpPr>
      <xdr:spPr>
        <a:xfrm rot="16200000" flipH="1">
          <a:off x="17571085" y="6246922"/>
          <a:ext cx="1221331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77483</xdr:colOff>
      <xdr:row>30</xdr:row>
      <xdr:rowOff>179484</xdr:rowOff>
    </xdr:from>
    <xdr:to>
      <xdr:col>30</xdr:col>
      <xdr:colOff>167218</xdr:colOff>
      <xdr:row>40</xdr:row>
      <xdr:rowOff>114939</xdr:rowOff>
    </xdr:to>
    <xdr:cxnSp macro="">
      <xdr:nvCxnSpPr>
        <xdr:cNvPr id="98" name="Elbow Connector 16">
          <a:extLst>
            <a:ext uri="{FF2B5EF4-FFF2-40B4-BE49-F238E27FC236}">
              <a16:creationId xmlns:a16="http://schemas.microsoft.com/office/drawing/2014/main" id="{57711F11-329C-464B-BDCC-9635927F0033}"/>
            </a:ext>
          </a:extLst>
        </xdr:cNvPr>
        <xdr:cNvCxnSpPr>
          <a:stCxn id="96" idx="2"/>
          <a:endCxn id="94" idx="1"/>
        </xdr:cNvCxnSpPr>
      </xdr:nvCxnSpPr>
      <xdr:spPr>
        <a:xfrm rot="16200000" flipH="1">
          <a:off x="17299623" y="6518384"/>
          <a:ext cx="1764255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218018</xdr:colOff>
      <xdr:row>33</xdr:row>
      <xdr:rowOff>88700</xdr:rowOff>
    </xdr:from>
    <xdr:to>
      <xdr:col>33</xdr:col>
      <xdr:colOff>508418</xdr:colOff>
      <xdr:row>35</xdr:row>
      <xdr:rowOff>164042</xdr:rowOff>
    </xdr:to>
    <xdr:sp macro="" textlink="">
      <xdr:nvSpPr>
        <xdr:cNvPr id="99" name="Rectangle 6">
          <a:extLst>
            <a:ext uri="{FF2B5EF4-FFF2-40B4-BE49-F238E27FC236}">
              <a16:creationId xmlns:a16="http://schemas.microsoft.com/office/drawing/2014/main" id="{B36EBCF0-E072-433F-81F8-D5A22BFC5E8C}"/>
            </a:ext>
          </a:extLst>
        </xdr:cNvPr>
        <xdr:cNvSpPr/>
      </xdr:nvSpPr>
      <xdr:spPr>
        <a:xfrm>
          <a:off x="19481378" y="6138980"/>
          <a:ext cx="89238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1</a:t>
          </a:r>
        </a:p>
      </xdr:txBody>
    </xdr:sp>
    <xdr:clientData/>
  </xdr:twoCellAnchor>
  <xdr:twoCellAnchor>
    <xdr:from>
      <xdr:col>32</xdr:col>
      <xdr:colOff>218018</xdr:colOff>
      <xdr:row>36</xdr:row>
      <xdr:rowOff>82985</xdr:rowOff>
    </xdr:from>
    <xdr:to>
      <xdr:col>33</xdr:col>
      <xdr:colOff>508418</xdr:colOff>
      <xdr:row>38</xdr:row>
      <xdr:rowOff>158328</xdr:rowOff>
    </xdr:to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C56B5BC8-4D85-4069-8360-7389B0823757}"/>
            </a:ext>
          </a:extLst>
        </xdr:cNvPr>
        <xdr:cNvSpPr/>
      </xdr:nvSpPr>
      <xdr:spPr>
        <a:xfrm>
          <a:off x="19481378" y="6681905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2</a:t>
          </a:r>
        </a:p>
      </xdr:txBody>
    </xdr:sp>
    <xdr:clientData/>
  </xdr:twoCellAnchor>
  <xdr:twoCellAnchor>
    <xdr:from>
      <xdr:col>32</xdr:col>
      <xdr:colOff>218018</xdr:colOff>
      <xdr:row>39</xdr:row>
      <xdr:rowOff>77269</xdr:rowOff>
    </xdr:from>
    <xdr:to>
      <xdr:col>33</xdr:col>
      <xdr:colOff>508418</xdr:colOff>
      <xdr:row>41</xdr:row>
      <xdr:rowOff>152612</xdr:rowOff>
    </xdr:to>
    <xdr:sp macro="" textlink="">
      <xdr:nvSpPr>
        <xdr:cNvPr id="101" name="Rectangle 6">
          <a:extLst>
            <a:ext uri="{FF2B5EF4-FFF2-40B4-BE49-F238E27FC236}">
              <a16:creationId xmlns:a16="http://schemas.microsoft.com/office/drawing/2014/main" id="{4775F011-38B8-4DCE-8AD6-CFC0F9DF73BB}"/>
            </a:ext>
          </a:extLst>
        </xdr:cNvPr>
        <xdr:cNvSpPr/>
      </xdr:nvSpPr>
      <xdr:spPr>
        <a:xfrm>
          <a:off x="19481378" y="7224829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Onderzoek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32</xdr:col>
      <xdr:colOff>128282</xdr:colOff>
      <xdr:row>28</xdr:row>
      <xdr:rowOff>105620</xdr:rowOff>
    </xdr:to>
    <xdr:cxnSp macro="">
      <xdr:nvCxnSpPr>
        <xdr:cNvPr id="102" name="Elbow Connector 16">
          <a:extLst>
            <a:ext uri="{FF2B5EF4-FFF2-40B4-BE49-F238E27FC236}">
              <a16:creationId xmlns:a16="http://schemas.microsoft.com/office/drawing/2014/main" id="{4DC4B8A2-33DF-49B8-A38D-BAB0CF944C23}"/>
            </a:ext>
          </a:extLst>
        </xdr:cNvPr>
        <xdr:cNvCxnSpPr>
          <a:stCxn id="22" idx="2"/>
          <a:endCxn id="103" idx="0"/>
        </xdr:cNvCxnSpPr>
      </xdr:nvCxnSpPr>
      <xdr:spPr>
        <a:xfrm rot="16200000" flipH="1">
          <a:off x="15174498" y="1139502"/>
          <a:ext cx="451066" cy="7929036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283649</xdr:colOff>
      <xdr:row>28</xdr:row>
      <xdr:rowOff>105620</xdr:rowOff>
    </xdr:from>
    <xdr:to>
      <xdr:col>32</xdr:col>
      <xdr:colOff>574049</xdr:colOff>
      <xdr:row>30</xdr:row>
      <xdr:rowOff>179485</xdr:rowOff>
    </xdr:to>
    <xdr:sp macro="" textlink="">
      <xdr:nvSpPr>
        <xdr:cNvPr id="103" name="Rectangle 3">
          <a:extLst>
            <a:ext uri="{FF2B5EF4-FFF2-40B4-BE49-F238E27FC236}">
              <a16:creationId xmlns:a16="http://schemas.microsoft.com/office/drawing/2014/main" id="{6160182A-F292-4CAC-A932-DFD5D231A0E6}"/>
            </a:ext>
          </a:extLst>
        </xdr:cNvPr>
        <xdr:cNvSpPr/>
      </xdr:nvSpPr>
      <xdr:spPr>
        <a:xfrm>
          <a:off x="18945029" y="5241500"/>
          <a:ext cx="89238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Val 3e GS</a:t>
          </a:r>
        </a:p>
      </xdr:txBody>
    </xdr:sp>
    <xdr:clientData/>
  </xdr:twoCellAnchor>
  <xdr:twoCellAnchor>
    <xdr:from>
      <xdr:col>32</xdr:col>
      <xdr:colOff>128283</xdr:colOff>
      <xdr:row>30</xdr:row>
      <xdr:rowOff>179484</xdr:rowOff>
    </xdr:from>
    <xdr:to>
      <xdr:col>32</xdr:col>
      <xdr:colOff>218019</xdr:colOff>
      <xdr:row>37</xdr:row>
      <xdr:rowOff>120655</xdr:rowOff>
    </xdr:to>
    <xdr:cxnSp macro="">
      <xdr:nvCxnSpPr>
        <xdr:cNvPr id="104" name="Elbow Connector 16">
          <a:extLst>
            <a:ext uri="{FF2B5EF4-FFF2-40B4-BE49-F238E27FC236}">
              <a16:creationId xmlns:a16="http://schemas.microsoft.com/office/drawing/2014/main" id="{4056FECE-BF9B-4CD5-80D9-75E2B5D94EF2}"/>
            </a:ext>
          </a:extLst>
        </xdr:cNvPr>
        <xdr:cNvCxnSpPr>
          <a:stCxn id="103" idx="2"/>
          <a:endCxn id="100" idx="1"/>
        </xdr:cNvCxnSpPr>
      </xdr:nvCxnSpPr>
      <xdr:spPr>
        <a:xfrm rot="16200000" flipH="1">
          <a:off x="18825845" y="6246922"/>
          <a:ext cx="1221331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128283</xdr:colOff>
      <xdr:row>30</xdr:row>
      <xdr:rowOff>179484</xdr:rowOff>
    </xdr:from>
    <xdr:to>
      <xdr:col>32</xdr:col>
      <xdr:colOff>218019</xdr:colOff>
      <xdr:row>40</xdr:row>
      <xdr:rowOff>114939</xdr:rowOff>
    </xdr:to>
    <xdr:cxnSp macro="">
      <xdr:nvCxnSpPr>
        <xdr:cNvPr id="105" name="Elbow Connector 16">
          <a:extLst>
            <a:ext uri="{FF2B5EF4-FFF2-40B4-BE49-F238E27FC236}">
              <a16:creationId xmlns:a16="http://schemas.microsoft.com/office/drawing/2014/main" id="{7475F0BD-961C-454F-8E02-11DCCBBAEBAB}"/>
            </a:ext>
          </a:extLst>
        </xdr:cNvPr>
        <xdr:cNvCxnSpPr>
          <a:stCxn id="103" idx="2"/>
          <a:endCxn id="101" idx="1"/>
        </xdr:cNvCxnSpPr>
      </xdr:nvCxnSpPr>
      <xdr:spPr>
        <a:xfrm rot="16200000" flipH="1">
          <a:off x="18554383" y="6518384"/>
          <a:ext cx="1764255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260351</xdr:colOff>
      <xdr:row>33</xdr:row>
      <xdr:rowOff>88700</xdr:rowOff>
    </xdr:from>
    <xdr:to>
      <xdr:col>35</xdr:col>
      <xdr:colOff>550751</xdr:colOff>
      <xdr:row>35</xdr:row>
      <xdr:rowOff>164042</xdr:rowOff>
    </xdr:to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3BEB9459-161C-43F2-BA32-D267F3CA2C81}"/>
            </a:ext>
          </a:extLst>
        </xdr:cNvPr>
        <xdr:cNvSpPr/>
      </xdr:nvSpPr>
      <xdr:spPr>
        <a:xfrm>
          <a:off x="20727671" y="6138980"/>
          <a:ext cx="89238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34</xdr:col>
      <xdr:colOff>260351</xdr:colOff>
      <xdr:row>36</xdr:row>
      <xdr:rowOff>82985</xdr:rowOff>
    </xdr:from>
    <xdr:to>
      <xdr:col>35</xdr:col>
      <xdr:colOff>550751</xdr:colOff>
      <xdr:row>38</xdr:row>
      <xdr:rowOff>158328</xdr:rowOff>
    </xdr:to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7AEAF09D-38F3-4273-9CAA-88913AE10976}"/>
            </a:ext>
          </a:extLst>
        </xdr:cNvPr>
        <xdr:cNvSpPr/>
      </xdr:nvSpPr>
      <xdr:spPr>
        <a:xfrm>
          <a:off x="20727671" y="6681905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34</xdr:col>
      <xdr:colOff>260351</xdr:colOff>
      <xdr:row>39</xdr:row>
      <xdr:rowOff>77269</xdr:rowOff>
    </xdr:from>
    <xdr:to>
      <xdr:col>35</xdr:col>
      <xdr:colOff>550751</xdr:colOff>
      <xdr:row>41</xdr:row>
      <xdr:rowOff>152612</xdr:rowOff>
    </xdr:to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2CDCF7BA-3496-4D5F-BA49-99635530C0D7}"/>
            </a:ext>
          </a:extLst>
        </xdr:cNvPr>
        <xdr:cNvSpPr/>
      </xdr:nvSpPr>
      <xdr:spPr>
        <a:xfrm>
          <a:off x="20727671" y="7224829"/>
          <a:ext cx="89238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19</xdr:col>
      <xdr:colOff>13979</xdr:colOff>
      <xdr:row>26</xdr:row>
      <xdr:rowOff>27087</xdr:rowOff>
    </xdr:from>
    <xdr:to>
      <xdr:col>34</xdr:col>
      <xdr:colOff>166382</xdr:colOff>
      <xdr:row>28</xdr:row>
      <xdr:rowOff>105620</xdr:rowOff>
    </xdr:to>
    <xdr:cxnSp macro="">
      <xdr:nvCxnSpPr>
        <xdr:cNvPr id="109" name="Elbow Connector 16">
          <a:extLst>
            <a:ext uri="{FF2B5EF4-FFF2-40B4-BE49-F238E27FC236}">
              <a16:creationId xmlns:a16="http://schemas.microsoft.com/office/drawing/2014/main" id="{97DED636-18C0-4F82-BBBD-27D5156A8E26}"/>
            </a:ext>
          </a:extLst>
        </xdr:cNvPr>
        <xdr:cNvCxnSpPr>
          <a:stCxn id="22" idx="2"/>
          <a:endCxn id="110" idx="0"/>
        </xdr:cNvCxnSpPr>
      </xdr:nvCxnSpPr>
      <xdr:spPr>
        <a:xfrm rot="16200000" flipH="1">
          <a:off x="15794681" y="519318"/>
          <a:ext cx="451066" cy="9169403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325982</xdr:colOff>
      <xdr:row>28</xdr:row>
      <xdr:rowOff>105620</xdr:rowOff>
    </xdr:from>
    <xdr:to>
      <xdr:col>35</xdr:col>
      <xdr:colOff>6782</xdr:colOff>
      <xdr:row>30</xdr:row>
      <xdr:rowOff>179485</xdr:rowOff>
    </xdr:to>
    <xdr:sp macro="" textlink="">
      <xdr:nvSpPr>
        <xdr:cNvPr id="110" name="Rectangle 3">
          <a:extLst>
            <a:ext uri="{FF2B5EF4-FFF2-40B4-BE49-F238E27FC236}">
              <a16:creationId xmlns:a16="http://schemas.microsoft.com/office/drawing/2014/main" id="{C6A8BD9A-5F38-4EF8-9323-381351AA247F}"/>
            </a:ext>
          </a:extLst>
        </xdr:cNvPr>
        <xdr:cNvSpPr/>
      </xdr:nvSpPr>
      <xdr:spPr>
        <a:xfrm>
          <a:off x="20191322" y="5241500"/>
          <a:ext cx="88476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Zorg 1e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GS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166384</xdr:colOff>
      <xdr:row>30</xdr:row>
      <xdr:rowOff>179484</xdr:rowOff>
    </xdr:from>
    <xdr:to>
      <xdr:col>34</xdr:col>
      <xdr:colOff>260352</xdr:colOff>
      <xdr:row>37</xdr:row>
      <xdr:rowOff>120655</xdr:rowOff>
    </xdr:to>
    <xdr:cxnSp macro="">
      <xdr:nvCxnSpPr>
        <xdr:cNvPr id="111" name="Elbow Connector 16">
          <a:extLst>
            <a:ext uri="{FF2B5EF4-FFF2-40B4-BE49-F238E27FC236}">
              <a16:creationId xmlns:a16="http://schemas.microsoft.com/office/drawing/2014/main" id="{FD57E852-B828-48A2-A8DF-6221BBDB85E6}"/>
            </a:ext>
          </a:extLst>
        </xdr:cNvPr>
        <xdr:cNvCxnSpPr>
          <a:stCxn id="110" idx="2"/>
          <a:endCxn id="107" idx="1"/>
        </xdr:cNvCxnSpPr>
      </xdr:nvCxnSpPr>
      <xdr:spPr>
        <a:xfrm rot="16200000" flipH="1">
          <a:off x="20070022" y="6244806"/>
          <a:ext cx="1221331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166384</xdr:colOff>
      <xdr:row>30</xdr:row>
      <xdr:rowOff>179484</xdr:rowOff>
    </xdr:from>
    <xdr:to>
      <xdr:col>34</xdr:col>
      <xdr:colOff>260352</xdr:colOff>
      <xdr:row>40</xdr:row>
      <xdr:rowOff>114939</xdr:rowOff>
    </xdr:to>
    <xdr:cxnSp macro="">
      <xdr:nvCxnSpPr>
        <xdr:cNvPr id="112" name="Elbow Connector 16">
          <a:extLst>
            <a:ext uri="{FF2B5EF4-FFF2-40B4-BE49-F238E27FC236}">
              <a16:creationId xmlns:a16="http://schemas.microsoft.com/office/drawing/2014/main" id="{D8D320CF-A677-4CDB-9045-F80B6730F941}"/>
            </a:ext>
          </a:extLst>
        </xdr:cNvPr>
        <xdr:cNvCxnSpPr>
          <a:stCxn id="110" idx="2"/>
          <a:endCxn id="108" idx="1"/>
        </xdr:cNvCxnSpPr>
      </xdr:nvCxnSpPr>
      <xdr:spPr>
        <a:xfrm rot="16200000" flipH="1">
          <a:off x="19798560" y="6516268"/>
          <a:ext cx="1764255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276443</xdr:colOff>
      <xdr:row>30</xdr:row>
      <xdr:rowOff>179485</xdr:rowOff>
    </xdr:from>
    <xdr:to>
      <xdr:col>23</xdr:col>
      <xdr:colOff>370412</xdr:colOff>
      <xdr:row>34</xdr:row>
      <xdr:rowOff>126371</xdr:rowOff>
    </xdr:to>
    <xdr:cxnSp macro="">
      <xdr:nvCxnSpPr>
        <xdr:cNvPr id="113" name="Elbow Connector 16">
          <a:extLst>
            <a:ext uri="{FF2B5EF4-FFF2-40B4-BE49-F238E27FC236}">
              <a16:creationId xmlns:a16="http://schemas.microsoft.com/office/drawing/2014/main" id="{8A5F6138-F7A1-4C89-809D-2386E7D88A72}"/>
            </a:ext>
          </a:extLst>
        </xdr:cNvPr>
        <xdr:cNvCxnSpPr>
          <a:stCxn id="75" idx="2"/>
          <a:endCxn id="71" idx="1"/>
        </xdr:cNvCxnSpPr>
      </xdr:nvCxnSpPr>
      <xdr:spPr>
        <a:xfrm rot="16200000" flipH="1">
          <a:off x="13829765" y="5973343"/>
          <a:ext cx="678406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458478</xdr:colOff>
      <xdr:row>30</xdr:row>
      <xdr:rowOff>179485</xdr:rowOff>
    </xdr:from>
    <xdr:to>
      <xdr:col>25</xdr:col>
      <xdr:colOff>556680</xdr:colOff>
      <xdr:row>34</xdr:row>
      <xdr:rowOff>126371</xdr:rowOff>
    </xdr:to>
    <xdr:cxnSp macro="">
      <xdr:nvCxnSpPr>
        <xdr:cNvPr id="114" name="Elbow Connector 16">
          <a:extLst>
            <a:ext uri="{FF2B5EF4-FFF2-40B4-BE49-F238E27FC236}">
              <a16:creationId xmlns:a16="http://schemas.microsoft.com/office/drawing/2014/main" id="{084044C7-10F6-4FDC-AF22-9A497B541339}"/>
            </a:ext>
          </a:extLst>
        </xdr:cNvPr>
        <xdr:cNvCxnSpPr>
          <a:stCxn id="82" idx="2"/>
          <a:endCxn id="78" idx="1"/>
        </xdr:cNvCxnSpPr>
      </xdr:nvCxnSpPr>
      <xdr:spPr>
        <a:xfrm rot="16200000" flipH="1">
          <a:off x="15217876" y="5971227"/>
          <a:ext cx="678406" cy="9820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577015</xdr:colOff>
      <xdr:row>30</xdr:row>
      <xdr:rowOff>179485</xdr:rowOff>
    </xdr:from>
    <xdr:to>
      <xdr:col>28</xdr:col>
      <xdr:colOff>65617</xdr:colOff>
      <xdr:row>34</xdr:row>
      <xdr:rowOff>126371</xdr:rowOff>
    </xdr:to>
    <xdr:cxnSp macro="">
      <xdr:nvCxnSpPr>
        <xdr:cNvPr id="115" name="Elbow Connector 16">
          <a:extLst>
            <a:ext uri="{FF2B5EF4-FFF2-40B4-BE49-F238E27FC236}">
              <a16:creationId xmlns:a16="http://schemas.microsoft.com/office/drawing/2014/main" id="{098F30E9-EE41-4F43-AC2B-ABA0C271230D}"/>
            </a:ext>
          </a:extLst>
        </xdr:cNvPr>
        <xdr:cNvCxnSpPr>
          <a:stCxn id="89" idx="2"/>
          <a:endCxn id="85" idx="1"/>
        </xdr:cNvCxnSpPr>
      </xdr:nvCxnSpPr>
      <xdr:spPr>
        <a:xfrm rot="16200000" flipH="1">
          <a:off x="16536563" y="5975037"/>
          <a:ext cx="678406" cy="9058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77482</xdr:colOff>
      <xdr:row>30</xdr:row>
      <xdr:rowOff>179485</xdr:rowOff>
    </xdr:from>
    <xdr:to>
      <xdr:col>30</xdr:col>
      <xdr:colOff>167217</xdr:colOff>
      <xdr:row>34</xdr:row>
      <xdr:rowOff>126371</xdr:rowOff>
    </xdr:to>
    <xdr:cxnSp macro="">
      <xdr:nvCxnSpPr>
        <xdr:cNvPr id="116" name="Elbow Connector 16">
          <a:extLst>
            <a:ext uri="{FF2B5EF4-FFF2-40B4-BE49-F238E27FC236}">
              <a16:creationId xmlns:a16="http://schemas.microsoft.com/office/drawing/2014/main" id="{5F5DCAB9-8E78-4556-9ED3-EE485669A7BD}"/>
            </a:ext>
          </a:extLst>
        </xdr:cNvPr>
        <xdr:cNvCxnSpPr>
          <a:stCxn id="96" idx="2"/>
          <a:endCxn id="92" idx="1"/>
        </xdr:cNvCxnSpPr>
      </xdr:nvCxnSpPr>
      <xdr:spPr>
        <a:xfrm rot="16200000" flipH="1">
          <a:off x="17842547" y="5975460"/>
          <a:ext cx="678406" cy="8973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128282</xdr:colOff>
      <xdr:row>30</xdr:row>
      <xdr:rowOff>179485</xdr:rowOff>
    </xdr:from>
    <xdr:to>
      <xdr:col>32</xdr:col>
      <xdr:colOff>218018</xdr:colOff>
      <xdr:row>34</xdr:row>
      <xdr:rowOff>126371</xdr:rowOff>
    </xdr:to>
    <xdr:cxnSp macro="">
      <xdr:nvCxnSpPr>
        <xdr:cNvPr id="117" name="Elbow Connector 16">
          <a:extLst>
            <a:ext uri="{FF2B5EF4-FFF2-40B4-BE49-F238E27FC236}">
              <a16:creationId xmlns:a16="http://schemas.microsoft.com/office/drawing/2014/main" id="{E82D1BB7-8DDC-4C07-AAB3-96EE9CA55F61}"/>
            </a:ext>
          </a:extLst>
        </xdr:cNvPr>
        <xdr:cNvCxnSpPr>
          <a:stCxn id="103" idx="2"/>
          <a:endCxn id="99" idx="1"/>
        </xdr:cNvCxnSpPr>
      </xdr:nvCxnSpPr>
      <xdr:spPr>
        <a:xfrm rot="16200000" flipH="1">
          <a:off x="19097307" y="5975460"/>
          <a:ext cx="678406" cy="89736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166383</xdr:colOff>
      <xdr:row>30</xdr:row>
      <xdr:rowOff>179485</xdr:rowOff>
    </xdr:from>
    <xdr:to>
      <xdr:col>34</xdr:col>
      <xdr:colOff>260351</xdr:colOff>
      <xdr:row>34</xdr:row>
      <xdr:rowOff>126371</xdr:rowOff>
    </xdr:to>
    <xdr:cxnSp macro="">
      <xdr:nvCxnSpPr>
        <xdr:cNvPr id="118" name="Elbow Connector 16">
          <a:extLst>
            <a:ext uri="{FF2B5EF4-FFF2-40B4-BE49-F238E27FC236}">
              <a16:creationId xmlns:a16="http://schemas.microsoft.com/office/drawing/2014/main" id="{E8B0FF0F-FDEF-48EF-BBC4-9FDB807AD86E}"/>
            </a:ext>
          </a:extLst>
        </xdr:cNvPr>
        <xdr:cNvCxnSpPr>
          <a:stCxn id="110" idx="2"/>
          <a:endCxn id="106" idx="1"/>
        </xdr:cNvCxnSpPr>
      </xdr:nvCxnSpPr>
      <xdr:spPr>
        <a:xfrm rot="16200000" flipH="1">
          <a:off x="20341484" y="5973344"/>
          <a:ext cx="678406" cy="93968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370418</xdr:colOff>
      <xdr:row>33</xdr:row>
      <xdr:rowOff>88700</xdr:rowOff>
    </xdr:from>
    <xdr:to>
      <xdr:col>38</xdr:col>
      <xdr:colOff>51218</xdr:colOff>
      <xdr:row>35</xdr:row>
      <xdr:rowOff>164042</xdr:rowOff>
    </xdr:to>
    <xdr:sp macro="" textlink="">
      <xdr:nvSpPr>
        <xdr:cNvPr id="119" name="Rectangle 6">
          <a:extLst>
            <a:ext uri="{FF2B5EF4-FFF2-40B4-BE49-F238E27FC236}">
              <a16:creationId xmlns:a16="http://schemas.microsoft.com/office/drawing/2014/main" id="{F422DE13-356A-4BB5-AC59-A012E143A781}"/>
            </a:ext>
          </a:extLst>
        </xdr:cNvPr>
        <xdr:cNvSpPr/>
      </xdr:nvSpPr>
      <xdr:spPr>
        <a:xfrm>
          <a:off x="22041698" y="6138980"/>
          <a:ext cx="88476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36</xdr:col>
      <xdr:colOff>370418</xdr:colOff>
      <xdr:row>36</xdr:row>
      <xdr:rowOff>82985</xdr:rowOff>
    </xdr:from>
    <xdr:to>
      <xdr:col>38</xdr:col>
      <xdr:colOff>51218</xdr:colOff>
      <xdr:row>38</xdr:row>
      <xdr:rowOff>158328</xdr:rowOff>
    </xdr:to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C669D7E5-2F44-49F3-AEFA-8F79D67ECC73}"/>
            </a:ext>
          </a:extLst>
        </xdr:cNvPr>
        <xdr:cNvSpPr/>
      </xdr:nvSpPr>
      <xdr:spPr>
        <a:xfrm>
          <a:off x="22041698" y="6681905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36</xdr:col>
      <xdr:colOff>370418</xdr:colOff>
      <xdr:row>39</xdr:row>
      <xdr:rowOff>77269</xdr:rowOff>
    </xdr:from>
    <xdr:to>
      <xdr:col>38</xdr:col>
      <xdr:colOff>51218</xdr:colOff>
      <xdr:row>41</xdr:row>
      <xdr:rowOff>152612</xdr:rowOff>
    </xdr:to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AF4A2527-6E7A-4E54-ACAA-C3476F106DD0}"/>
            </a:ext>
          </a:extLst>
        </xdr:cNvPr>
        <xdr:cNvSpPr/>
      </xdr:nvSpPr>
      <xdr:spPr>
        <a:xfrm>
          <a:off x="22041698" y="7224829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36</xdr:col>
      <xdr:colOff>276449</xdr:colOff>
      <xdr:row>28</xdr:row>
      <xdr:rowOff>105620</xdr:rowOff>
    </xdr:to>
    <xdr:cxnSp macro="">
      <xdr:nvCxnSpPr>
        <xdr:cNvPr id="122" name="Elbow Connector 16">
          <a:extLst>
            <a:ext uri="{FF2B5EF4-FFF2-40B4-BE49-F238E27FC236}">
              <a16:creationId xmlns:a16="http://schemas.microsoft.com/office/drawing/2014/main" id="{86490B99-C285-4BDE-AD80-EC08C1AE3AC7}"/>
            </a:ext>
          </a:extLst>
        </xdr:cNvPr>
        <xdr:cNvCxnSpPr>
          <a:stCxn id="22" idx="2"/>
          <a:endCxn id="123" idx="0"/>
        </xdr:cNvCxnSpPr>
      </xdr:nvCxnSpPr>
      <xdr:spPr>
        <a:xfrm rot="16200000" flipH="1">
          <a:off x="16450848" y="-136848"/>
          <a:ext cx="451066" cy="10481736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436049</xdr:colOff>
      <xdr:row>28</xdr:row>
      <xdr:rowOff>105620</xdr:rowOff>
    </xdr:from>
    <xdr:to>
      <xdr:col>37</xdr:col>
      <xdr:colOff>116849</xdr:colOff>
      <xdr:row>30</xdr:row>
      <xdr:rowOff>179485</xdr:rowOff>
    </xdr:to>
    <xdr:sp macro="" textlink="">
      <xdr:nvSpPr>
        <xdr:cNvPr id="123" name="Rectangle 3">
          <a:extLst>
            <a:ext uri="{FF2B5EF4-FFF2-40B4-BE49-F238E27FC236}">
              <a16:creationId xmlns:a16="http://schemas.microsoft.com/office/drawing/2014/main" id="{A52ADDBF-814A-4ED8-9660-75E531802EC0}"/>
            </a:ext>
          </a:extLst>
        </xdr:cNvPr>
        <xdr:cNvSpPr/>
      </xdr:nvSpPr>
      <xdr:spPr>
        <a:xfrm>
          <a:off x="21505349" y="5241500"/>
          <a:ext cx="88476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Zorg</a:t>
          </a:r>
          <a:r>
            <a:rPr lang="en-US" sz="9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Overig</a:t>
          </a:r>
          <a:endParaRPr lang="en-US" sz="9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276449</xdr:colOff>
      <xdr:row>30</xdr:row>
      <xdr:rowOff>179484</xdr:rowOff>
    </xdr:from>
    <xdr:to>
      <xdr:col>36</xdr:col>
      <xdr:colOff>370418</xdr:colOff>
      <xdr:row>40</xdr:row>
      <xdr:rowOff>114939</xdr:rowOff>
    </xdr:to>
    <xdr:cxnSp macro="">
      <xdr:nvCxnSpPr>
        <xdr:cNvPr id="124" name="Elbow Connector 16">
          <a:extLst>
            <a:ext uri="{FF2B5EF4-FFF2-40B4-BE49-F238E27FC236}">
              <a16:creationId xmlns:a16="http://schemas.microsoft.com/office/drawing/2014/main" id="{2EAA3508-6B41-4E10-8FC5-0CE15A0D045C}"/>
            </a:ext>
          </a:extLst>
        </xdr:cNvPr>
        <xdr:cNvCxnSpPr>
          <a:stCxn id="123" idx="2"/>
          <a:endCxn id="121" idx="1"/>
        </xdr:cNvCxnSpPr>
      </xdr:nvCxnSpPr>
      <xdr:spPr>
        <a:xfrm rot="16200000" flipH="1">
          <a:off x="21112586" y="6516267"/>
          <a:ext cx="17642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276448</xdr:colOff>
      <xdr:row>30</xdr:row>
      <xdr:rowOff>179485</xdr:rowOff>
    </xdr:from>
    <xdr:to>
      <xdr:col>36</xdr:col>
      <xdr:colOff>370417</xdr:colOff>
      <xdr:row>34</xdr:row>
      <xdr:rowOff>126371</xdr:rowOff>
    </xdr:to>
    <xdr:cxnSp macro="">
      <xdr:nvCxnSpPr>
        <xdr:cNvPr id="125" name="Elbow Connector 16">
          <a:extLst>
            <a:ext uri="{FF2B5EF4-FFF2-40B4-BE49-F238E27FC236}">
              <a16:creationId xmlns:a16="http://schemas.microsoft.com/office/drawing/2014/main" id="{F42D0E5F-3B5C-4892-83EA-3DE6AE4DAF16}"/>
            </a:ext>
          </a:extLst>
        </xdr:cNvPr>
        <xdr:cNvCxnSpPr>
          <a:stCxn id="123" idx="2"/>
          <a:endCxn id="119" idx="1"/>
        </xdr:cNvCxnSpPr>
      </xdr:nvCxnSpPr>
      <xdr:spPr>
        <a:xfrm rot="16200000" flipH="1">
          <a:off x="21655510" y="5973343"/>
          <a:ext cx="678406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276449</xdr:colOff>
      <xdr:row>30</xdr:row>
      <xdr:rowOff>179484</xdr:rowOff>
    </xdr:from>
    <xdr:to>
      <xdr:col>36</xdr:col>
      <xdr:colOff>370418</xdr:colOff>
      <xdr:row>37</xdr:row>
      <xdr:rowOff>120655</xdr:rowOff>
    </xdr:to>
    <xdr:cxnSp macro="">
      <xdr:nvCxnSpPr>
        <xdr:cNvPr id="126" name="Elbow Connector 16">
          <a:extLst>
            <a:ext uri="{FF2B5EF4-FFF2-40B4-BE49-F238E27FC236}">
              <a16:creationId xmlns:a16="http://schemas.microsoft.com/office/drawing/2014/main" id="{4D643CE3-31FA-4186-8446-E1589E70F810}"/>
            </a:ext>
          </a:extLst>
        </xdr:cNvPr>
        <xdr:cNvCxnSpPr>
          <a:stCxn id="123" idx="2"/>
          <a:endCxn id="120" idx="1"/>
        </xdr:cNvCxnSpPr>
      </xdr:nvCxnSpPr>
      <xdr:spPr>
        <a:xfrm rot="16200000" flipH="1">
          <a:off x="21384048" y="6244805"/>
          <a:ext cx="122133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438151</xdr:colOff>
      <xdr:row>33</xdr:row>
      <xdr:rowOff>88700</xdr:rowOff>
    </xdr:from>
    <xdr:to>
      <xdr:col>40</xdr:col>
      <xdr:colOff>118951</xdr:colOff>
      <xdr:row>35</xdr:row>
      <xdr:rowOff>164042</xdr:rowOff>
    </xdr:to>
    <xdr:sp macro="" textlink="">
      <xdr:nvSpPr>
        <xdr:cNvPr id="127" name="Rectangle 6">
          <a:extLst>
            <a:ext uri="{FF2B5EF4-FFF2-40B4-BE49-F238E27FC236}">
              <a16:creationId xmlns:a16="http://schemas.microsoft.com/office/drawing/2014/main" id="{ED41A49B-EDA9-446C-BE1B-FB8DD028DC48}"/>
            </a:ext>
          </a:extLst>
        </xdr:cNvPr>
        <xdr:cNvSpPr/>
      </xdr:nvSpPr>
      <xdr:spPr>
        <a:xfrm>
          <a:off x="23313391" y="6138980"/>
          <a:ext cx="884760" cy="441102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1</a:t>
          </a:r>
        </a:p>
      </xdr:txBody>
    </xdr:sp>
    <xdr:clientData/>
  </xdr:twoCellAnchor>
  <xdr:twoCellAnchor>
    <xdr:from>
      <xdr:col>38</xdr:col>
      <xdr:colOff>438151</xdr:colOff>
      <xdr:row>36</xdr:row>
      <xdr:rowOff>82985</xdr:rowOff>
    </xdr:from>
    <xdr:to>
      <xdr:col>40</xdr:col>
      <xdr:colOff>118951</xdr:colOff>
      <xdr:row>38</xdr:row>
      <xdr:rowOff>158328</xdr:rowOff>
    </xdr:to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A9154D3C-D8FD-4308-A98D-08A13077A91C}"/>
            </a:ext>
          </a:extLst>
        </xdr:cNvPr>
        <xdr:cNvSpPr/>
      </xdr:nvSpPr>
      <xdr:spPr>
        <a:xfrm>
          <a:off x="23313391" y="6681905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2</a:t>
          </a:r>
        </a:p>
      </xdr:txBody>
    </xdr:sp>
    <xdr:clientData/>
  </xdr:twoCellAnchor>
  <xdr:twoCellAnchor>
    <xdr:from>
      <xdr:col>38</xdr:col>
      <xdr:colOff>438151</xdr:colOff>
      <xdr:row>39</xdr:row>
      <xdr:rowOff>77269</xdr:rowOff>
    </xdr:from>
    <xdr:to>
      <xdr:col>40</xdr:col>
      <xdr:colOff>118951</xdr:colOff>
      <xdr:row>41</xdr:row>
      <xdr:rowOff>152612</xdr:rowOff>
    </xdr:to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84F2D40F-7170-48F5-B1D7-AD7564EAE8D3}"/>
            </a:ext>
          </a:extLst>
        </xdr:cNvPr>
        <xdr:cNvSpPr/>
      </xdr:nvSpPr>
      <xdr:spPr>
        <a:xfrm>
          <a:off x="23313391" y="7224829"/>
          <a:ext cx="884760" cy="44110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WBS 3</a:t>
          </a:r>
        </a:p>
      </xdr:txBody>
    </xdr:sp>
    <xdr:clientData/>
  </xdr:twoCellAnchor>
  <xdr:twoCellAnchor>
    <xdr:from>
      <xdr:col>19</xdr:col>
      <xdr:colOff>13980</xdr:colOff>
      <xdr:row>26</xdr:row>
      <xdr:rowOff>27087</xdr:rowOff>
    </xdr:from>
    <xdr:to>
      <xdr:col>38</xdr:col>
      <xdr:colOff>344182</xdr:colOff>
      <xdr:row>28</xdr:row>
      <xdr:rowOff>105620</xdr:rowOff>
    </xdr:to>
    <xdr:cxnSp macro="">
      <xdr:nvCxnSpPr>
        <xdr:cNvPr id="130" name="Elbow Connector 16">
          <a:extLst>
            <a:ext uri="{FF2B5EF4-FFF2-40B4-BE49-F238E27FC236}">
              <a16:creationId xmlns:a16="http://schemas.microsoft.com/office/drawing/2014/main" id="{208F2A2D-BB43-4A6A-9096-33D1DCB45DA9}"/>
            </a:ext>
          </a:extLst>
        </xdr:cNvPr>
        <xdr:cNvCxnSpPr>
          <a:stCxn id="22" idx="2"/>
          <a:endCxn id="131" idx="0"/>
        </xdr:cNvCxnSpPr>
      </xdr:nvCxnSpPr>
      <xdr:spPr>
        <a:xfrm rot="16200000" flipH="1">
          <a:off x="17085848" y="-771848"/>
          <a:ext cx="451066" cy="11751736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503782</xdr:colOff>
      <xdr:row>28</xdr:row>
      <xdr:rowOff>105620</xdr:rowOff>
    </xdr:from>
    <xdr:to>
      <xdr:col>39</xdr:col>
      <xdr:colOff>184582</xdr:colOff>
      <xdr:row>30</xdr:row>
      <xdr:rowOff>179485</xdr:rowOff>
    </xdr:to>
    <xdr:sp macro="" textlink="">
      <xdr:nvSpPr>
        <xdr:cNvPr id="131" name="Rectangle 3">
          <a:extLst>
            <a:ext uri="{FF2B5EF4-FFF2-40B4-BE49-F238E27FC236}">
              <a16:creationId xmlns:a16="http://schemas.microsoft.com/office/drawing/2014/main" id="{05E766A6-DB2B-447B-AC45-884406992A53}"/>
            </a:ext>
          </a:extLst>
        </xdr:cNvPr>
        <xdr:cNvSpPr/>
      </xdr:nvSpPr>
      <xdr:spPr>
        <a:xfrm>
          <a:off x="22777042" y="5241500"/>
          <a:ext cx="884760" cy="439625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Overig</a:t>
          </a:r>
        </a:p>
      </xdr:txBody>
    </xdr:sp>
    <xdr:clientData/>
  </xdr:twoCellAnchor>
  <xdr:twoCellAnchor>
    <xdr:from>
      <xdr:col>38</xdr:col>
      <xdr:colOff>344182</xdr:colOff>
      <xdr:row>30</xdr:row>
      <xdr:rowOff>179484</xdr:rowOff>
    </xdr:from>
    <xdr:to>
      <xdr:col>38</xdr:col>
      <xdr:colOff>438151</xdr:colOff>
      <xdr:row>40</xdr:row>
      <xdr:rowOff>114939</xdr:rowOff>
    </xdr:to>
    <xdr:cxnSp macro="">
      <xdr:nvCxnSpPr>
        <xdr:cNvPr id="132" name="Elbow Connector 16">
          <a:extLst>
            <a:ext uri="{FF2B5EF4-FFF2-40B4-BE49-F238E27FC236}">
              <a16:creationId xmlns:a16="http://schemas.microsoft.com/office/drawing/2014/main" id="{481C0FFB-E709-453A-9AEB-3FC73C5ACB87}"/>
            </a:ext>
          </a:extLst>
        </xdr:cNvPr>
        <xdr:cNvCxnSpPr>
          <a:stCxn id="131" idx="2"/>
          <a:endCxn id="129" idx="1"/>
        </xdr:cNvCxnSpPr>
      </xdr:nvCxnSpPr>
      <xdr:spPr>
        <a:xfrm rot="16200000" flipH="1">
          <a:off x="22384279" y="6516267"/>
          <a:ext cx="1764255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344182</xdr:colOff>
      <xdr:row>30</xdr:row>
      <xdr:rowOff>179484</xdr:rowOff>
    </xdr:from>
    <xdr:to>
      <xdr:col>38</xdr:col>
      <xdr:colOff>438151</xdr:colOff>
      <xdr:row>37</xdr:row>
      <xdr:rowOff>120655</xdr:rowOff>
    </xdr:to>
    <xdr:cxnSp macro="">
      <xdr:nvCxnSpPr>
        <xdr:cNvPr id="133" name="Elbow Connector 16">
          <a:extLst>
            <a:ext uri="{FF2B5EF4-FFF2-40B4-BE49-F238E27FC236}">
              <a16:creationId xmlns:a16="http://schemas.microsoft.com/office/drawing/2014/main" id="{FB99ED3B-3091-48F3-9C1C-CAF55332BA00}"/>
            </a:ext>
          </a:extLst>
        </xdr:cNvPr>
        <xdr:cNvCxnSpPr>
          <a:stCxn id="131" idx="2"/>
          <a:endCxn id="128" idx="1"/>
        </xdr:cNvCxnSpPr>
      </xdr:nvCxnSpPr>
      <xdr:spPr>
        <a:xfrm rot="16200000" flipH="1">
          <a:off x="22655741" y="6244805"/>
          <a:ext cx="1221331" cy="93969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258249</xdr:colOff>
      <xdr:row>28</xdr:row>
      <xdr:rowOff>105620</xdr:rowOff>
    </xdr:from>
    <xdr:to>
      <xdr:col>14</xdr:col>
      <xdr:colOff>540182</xdr:colOff>
      <xdr:row>30</xdr:row>
      <xdr:rowOff>179485</xdr:rowOff>
    </xdr:to>
    <xdr:sp macro="" textlink="">
      <xdr:nvSpPr>
        <xdr:cNvPr id="134" name="Rectangle 3">
          <a:extLst>
            <a:ext uri="{FF2B5EF4-FFF2-40B4-BE49-F238E27FC236}">
              <a16:creationId xmlns:a16="http://schemas.microsoft.com/office/drawing/2014/main" id="{4E7BFB1A-9C73-4C65-9809-E9366766E124}"/>
            </a:ext>
          </a:extLst>
        </xdr:cNvPr>
        <xdr:cNvSpPr/>
      </xdr:nvSpPr>
      <xdr:spPr>
        <a:xfrm>
          <a:off x="8072982" y="5329553"/>
          <a:ext cx="883067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OW 1e GS</a:t>
          </a:r>
        </a:p>
      </xdr:txBody>
    </xdr:sp>
    <xdr:clientData/>
  </xdr:twoCellAnchor>
  <xdr:twoCellAnchor>
    <xdr:from>
      <xdr:col>15</xdr:col>
      <xdr:colOff>63516</xdr:colOff>
      <xdr:row>28</xdr:row>
      <xdr:rowOff>105620</xdr:rowOff>
    </xdr:from>
    <xdr:to>
      <xdr:col>16</xdr:col>
      <xdr:colOff>353916</xdr:colOff>
      <xdr:row>30</xdr:row>
      <xdr:rowOff>179485</xdr:rowOff>
    </xdr:to>
    <xdr:sp macro="" textlink="">
      <xdr:nvSpPr>
        <xdr:cNvPr id="135" name="Rectangle 3">
          <a:extLst>
            <a:ext uri="{FF2B5EF4-FFF2-40B4-BE49-F238E27FC236}">
              <a16:creationId xmlns:a16="http://schemas.microsoft.com/office/drawing/2014/main" id="{D7B90768-AAB8-4578-A441-630BB4F45FBF}"/>
            </a:ext>
          </a:extLst>
        </xdr:cNvPr>
        <xdr:cNvSpPr/>
      </xdr:nvSpPr>
      <xdr:spPr>
        <a:xfrm>
          <a:off x="9080516" y="5329553"/>
          <a:ext cx="891533" cy="446399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OW 3e GS</a:t>
          </a:r>
        </a:p>
      </xdr:txBody>
    </xdr:sp>
    <xdr:clientData/>
  </xdr:twoCellAnchor>
  <xdr:twoCellAnchor>
    <xdr:from>
      <xdr:col>14</xdr:col>
      <xdr:colOff>98649</xdr:colOff>
      <xdr:row>26</xdr:row>
      <xdr:rowOff>27087</xdr:rowOff>
    </xdr:from>
    <xdr:to>
      <xdr:col>14</xdr:col>
      <xdr:colOff>581247</xdr:colOff>
      <xdr:row>28</xdr:row>
      <xdr:rowOff>105620</xdr:rowOff>
    </xdr:to>
    <xdr:cxnSp macro="">
      <xdr:nvCxnSpPr>
        <xdr:cNvPr id="136" name="Elbow Connector 16">
          <a:extLst>
            <a:ext uri="{FF2B5EF4-FFF2-40B4-BE49-F238E27FC236}">
              <a16:creationId xmlns:a16="http://schemas.microsoft.com/office/drawing/2014/main" id="{33149975-E51D-4667-8351-AADAECB31C99}"/>
            </a:ext>
          </a:extLst>
        </xdr:cNvPr>
        <xdr:cNvCxnSpPr>
          <a:cxnSpLocks/>
          <a:stCxn id="170" idx="2"/>
          <a:endCxn id="134" idx="0"/>
        </xdr:cNvCxnSpPr>
      </xdr:nvCxnSpPr>
      <xdr:spPr>
        <a:xfrm rot="5400000">
          <a:off x="8530282" y="4862721"/>
          <a:ext cx="451066" cy="48259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581246</xdr:colOff>
      <xdr:row>26</xdr:row>
      <xdr:rowOff>27087</xdr:rowOff>
    </xdr:from>
    <xdr:to>
      <xdr:col>15</xdr:col>
      <xdr:colOff>509282</xdr:colOff>
      <xdr:row>28</xdr:row>
      <xdr:rowOff>105620</xdr:rowOff>
    </xdr:to>
    <xdr:cxnSp macro="">
      <xdr:nvCxnSpPr>
        <xdr:cNvPr id="137" name="Elbow Connector 16">
          <a:extLst>
            <a:ext uri="{FF2B5EF4-FFF2-40B4-BE49-F238E27FC236}">
              <a16:creationId xmlns:a16="http://schemas.microsoft.com/office/drawing/2014/main" id="{DF2F0852-7294-4607-B219-CB3C5109F935}"/>
            </a:ext>
          </a:extLst>
        </xdr:cNvPr>
        <xdr:cNvCxnSpPr>
          <a:cxnSpLocks/>
          <a:stCxn id="170" idx="2"/>
          <a:endCxn id="135" idx="0"/>
        </xdr:cNvCxnSpPr>
      </xdr:nvCxnSpPr>
      <xdr:spPr>
        <a:xfrm rot="16200000" flipH="1">
          <a:off x="9036165" y="4839435"/>
          <a:ext cx="451066" cy="52916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184144</xdr:colOff>
      <xdr:row>33</xdr:row>
      <xdr:rowOff>88700</xdr:rowOff>
    </xdr:from>
    <xdr:to>
      <xdr:col>15</xdr:col>
      <xdr:colOff>474544</xdr:colOff>
      <xdr:row>35</xdr:row>
      <xdr:rowOff>164042</xdr:rowOff>
    </xdr:to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3C386E5A-CB43-4680-B9AB-6814B0BEBB90}"/>
            </a:ext>
          </a:extLst>
        </xdr:cNvPr>
        <xdr:cNvSpPr/>
      </xdr:nvSpPr>
      <xdr:spPr>
        <a:xfrm>
          <a:off x="8600011" y="6243967"/>
          <a:ext cx="891533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A</a:t>
          </a:r>
        </a:p>
      </xdr:txBody>
    </xdr:sp>
    <xdr:clientData/>
  </xdr:twoCellAnchor>
  <xdr:twoCellAnchor>
    <xdr:from>
      <xdr:col>14</xdr:col>
      <xdr:colOff>184144</xdr:colOff>
      <xdr:row>36</xdr:row>
      <xdr:rowOff>82985</xdr:rowOff>
    </xdr:from>
    <xdr:to>
      <xdr:col>15</xdr:col>
      <xdr:colOff>474544</xdr:colOff>
      <xdr:row>38</xdr:row>
      <xdr:rowOff>158328</xdr:rowOff>
    </xdr:to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081089EF-6D70-432A-ACE9-AA33F3FE1F3F}"/>
            </a:ext>
          </a:extLst>
        </xdr:cNvPr>
        <xdr:cNvSpPr/>
      </xdr:nvSpPr>
      <xdr:spPr>
        <a:xfrm>
          <a:off x="8600011" y="6797052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B/C/D</a:t>
          </a:r>
        </a:p>
      </xdr:txBody>
    </xdr:sp>
    <xdr:clientData/>
  </xdr:twoCellAnchor>
  <xdr:twoCellAnchor>
    <xdr:from>
      <xdr:col>14</xdr:col>
      <xdr:colOff>184144</xdr:colOff>
      <xdr:row>39</xdr:row>
      <xdr:rowOff>77269</xdr:rowOff>
    </xdr:from>
    <xdr:to>
      <xdr:col>15</xdr:col>
      <xdr:colOff>474544</xdr:colOff>
      <xdr:row>41</xdr:row>
      <xdr:rowOff>152612</xdr:rowOff>
    </xdr:to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D52B76CF-FB7B-4DB2-965D-401AC62918AA}"/>
            </a:ext>
          </a:extLst>
        </xdr:cNvPr>
        <xdr:cNvSpPr/>
      </xdr:nvSpPr>
      <xdr:spPr>
        <a:xfrm>
          <a:off x="8600011" y="7350136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14</xdr:col>
      <xdr:colOff>98649</xdr:colOff>
      <xdr:row>30</xdr:row>
      <xdr:rowOff>179484</xdr:rowOff>
    </xdr:from>
    <xdr:to>
      <xdr:col>14</xdr:col>
      <xdr:colOff>184144</xdr:colOff>
      <xdr:row>34</xdr:row>
      <xdr:rowOff>126371</xdr:rowOff>
    </xdr:to>
    <xdr:cxnSp macro="">
      <xdr:nvCxnSpPr>
        <xdr:cNvPr id="141" name="Elbow Connector 16">
          <a:extLst>
            <a:ext uri="{FF2B5EF4-FFF2-40B4-BE49-F238E27FC236}">
              <a16:creationId xmlns:a16="http://schemas.microsoft.com/office/drawing/2014/main" id="{14CA41F0-FE14-499B-A348-6D4631A59C5E}"/>
            </a:ext>
          </a:extLst>
        </xdr:cNvPr>
        <xdr:cNvCxnSpPr>
          <a:stCxn id="134" idx="2"/>
          <a:endCxn id="138" idx="1"/>
        </xdr:cNvCxnSpPr>
      </xdr:nvCxnSpPr>
      <xdr:spPr>
        <a:xfrm rot="16200000" flipH="1">
          <a:off x="8211287" y="6079180"/>
          <a:ext cx="691953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98648</xdr:colOff>
      <xdr:row>30</xdr:row>
      <xdr:rowOff>179485</xdr:rowOff>
    </xdr:from>
    <xdr:to>
      <xdr:col>14</xdr:col>
      <xdr:colOff>184143</xdr:colOff>
      <xdr:row>37</xdr:row>
      <xdr:rowOff>120657</xdr:rowOff>
    </xdr:to>
    <xdr:cxnSp macro="">
      <xdr:nvCxnSpPr>
        <xdr:cNvPr id="142" name="Elbow Connector 16">
          <a:extLst>
            <a:ext uri="{FF2B5EF4-FFF2-40B4-BE49-F238E27FC236}">
              <a16:creationId xmlns:a16="http://schemas.microsoft.com/office/drawing/2014/main" id="{FDDB563C-9008-4E6A-A485-28534B53D841}"/>
            </a:ext>
          </a:extLst>
        </xdr:cNvPr>
        <xdr:cNvCxnSpPr>
          <a:stCxn id="134" idx="2"/>
          <a:endCxn id="139" idx="1"/>
        </xdr:cNvCxnSpPr>
      </xdr:nvCxnSpPr>
      <xdr:spPr>
        <a:xfrm rot="16200000" flipH="1">
          <a:off x="7934744" y="6355723"/>
          <a:ext cx="1245038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98648</xdr:colOff>
      <xdr:row>30</xdr:row>
      <xdr:rowOff>179485</xdr:rowOff>
    </xdr:from>
    <xdr:to>
      <xdr:col>14</xdr:col>
      <xdr:colOff>184143</xdr:colOff>
      <xdr:row>40</xdr:row>
      <xdr:rowOff>114941</xdr:rowOff>
    </xdr:to>
    <xdr:cxnSp macro="">
      <xdr:nvCxnSpPr>
        <xdr:cNvPr id="143" name="Elbow Connector 16">
          <a:extLst>
            <a:ext uri="{FF2B5EF4-FFF2-40B4-BE49-F238E27FC236}">
              <a16:creationId xmlns:a16="http://schemas.microsoft.com/office/drawing/2014/main" id="{24561C4D-7175-477C-BC3E-E64DB10B3D7F}"/>
            </a:ext>
          </a:extLst>
        </xdr:cNvPr>
        <xdr:cNvCxnSpPr>
          <a:stCxn id="134" idx="2"/>
          <a:endCxn id="140" idx="1"/>
        </xdr:cNvCxnSpPr>
      </xdr:nvCxnSpPr>
      <xdr:spPr>
        <a:xfrm rot="16200000" flipH="1">
          <a:off x="7658202" y="6632265"/>
          <a:ext cx="1798122" cy="85495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14812</xdr:colOff>
      <xdr:row>33</xdr:row>
      <xdr:rowOff>88700</xdr:rowOff>
    </xdr:from>
    <xdr:to>
      <xdr:col>17</xdr:col>
      <xdr:colOff>305211</xdr:colOff>
      <xdr:row>35</xdr:row>
      <xdr:rowOff>164042</xdr:rowOff>
    </xdr:to>
    <xdr:sp macro="" textlink="">
      <xdr:nvSpPr>
        <xdr:cNvPr id="144" name="Rectangle 6">
          <a:extLst>
            <a:ext uri="{FF2B5EF4-FFF2-40B4-BE49-F238E27FC236}">
              <a16:creationId xmlns:a16="http://schemas.microsoft.com/office/drawing/2014/main" id="{5F21642F-36A6-42DC-A4C6-7FB453EAFC56}"/>
            </a:ext>
          </a:extLst>
        </xdr:cNvPr>
        <xdr:cNvSpPr/>
      </xdr:nvSpPr>
      <xdr:spPr>
        <a:xfrm>
          <a:off x="9632945" y="6243967"/>
          <a:ext cx="891533" cy="447875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Opleiding 1</a:t>
          </a:r>
        </a:p>
      </xdr:txBody>
    </xdr:sp>
    <xdr:clientData/>
  </xdr:twoCellAnchor>
  <xdr:twoCellAnchor>
    <xdr:from>
      <xdr:col>16</xdr:col>
      <xdr:colOff>14812</xdr:colOff>
      <xdr:row>36</xdr:row>
      <xdr:rowOff>82985</xdr:rowOff>
    </xdr:from>
    <xdr:to>
      <xdr:col>17</xdr:col>
      <xdr:colOff>305211</xdr:colOff>
      <xdr:row>38</xdr:row>
      <xdr:rowOff>158328</xdr:rowOff>
    </xdr:to>
    <xdr:sp macro="" textlink="">
      <xdr:nvSpPr>
        <xdr:cNvPr id="145" name="Rectangle 6">
          <a:extLst>
            <a:ext uri="{FF2B5EF4-FFF2-40B4-BE49-F238E27FC236}">
              <a16:creationId xmlns:a16="http://schemas.microsoft.com/office/drawing/2014/main" id="{479C9AB0-1DD9-42C0-A2AA-0AE9C1D9061E}"/>
            </a:ext>
          </a:extLst>
        </xdr:cNvPr>
        <xdr:cNvSpPr/>
      </xdr:nvSpPr>
      <xdr:spPr>
        <a:xfrm>
          <a:off x="9632945" y="6797052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16</xdr:col>
      <xdr:colOff>14812</xdr:colOff>
      <xdr:row>39</xdr:row>
      <xdr:rowOff>77269</xdr:rowOff>
    </xdr:from>
    <xdr:to>
      <xdr:col>17</xdr:col>
      <xdr:colOff>305211</xdr:colOff>
      <xdr:row>41</xdr:row>
      <xdr:rowOff>152612</xdr:rowOff>
    </xdr:to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444F0B0B-F54E-4A8E-9E32-698CF782C040}"/>
            </a:ext>
          </a:extLst>
        </xdr:cNvPr>
        <xdr:cNvSpPr/>
      </xdr:nvSpPr>
      <xdr:spPr>
        <a:xfrm>
          <a:off x="9632945" y="7350136"/>
          <a:ext cx="891533" cy="447876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...</a:t>
          </a:r>
        </a:p>
      </xdr:txBody>
    </xdr:sp>
    <xdr:clientData/>
  </xdr:twoCellAnchor>
  <xdr:twoCellAnchor>
    <xdr:from>
      <xdr:col>15</xdr:col>
      <xdr:colOff>509284</xdr:colOff>
      <xdr:row>30</xdr:row>
      <xdr:rowOff>179484</xdr:rowOff>
    </xdr:from>
    <xdr:to>
      <xdr:col>16</xdr:col>
      <xdr:colOff>14813</xdr:colOff>
      <xdr:row>34</xdr:row>
      <xdr:rowOff>126371</xdr:rowOff>
    </xdr:to>
    <xdr:cxnSp macro="">
      <xdr:nvCxnSpPr>
        <xdr:cNvPr id="147" name="Elbow Connector 16">
          <a:extLst>
            <a:ext uri="{FF2B5EF4-FFF2-40B4-BE49-F238E27FC236}">
              <a16:creationId xmlns:a16="http://schemas.microsoft.com/office/drawing/2014/main" id="{58F317C7-2F74-4B7D-8539-3D7F5A266BF0}"/>
            </a:ext>
          </a:extLst>
        </xdr:cNvPr>
        <xdr:cNvCxnSpPr>
          <a:stCxn id="135" idx="2"/>
          <a:endCxn id="144" idx="1"/>
        </xdr:cNvCxnSpPr>
      </xdr:nvCxnSpPr>
      <xdr:spPr>
        <a:xfrm rot="16200000" flipH="1">
          <a:off x="9233638" y="6068597"/>
          <a:ext cx="691953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509283</xdr:colOff>
      <xdr:row>30</xdr:row>
      <xdr:rowOff>179485</xdr:rowOff>
    </xdr:from>
    <xdr:to>
      <xdr:col>16</xdr:col>
      <xdr:colOff>14812</xdr:colOff>
      <xdr:row>37</xdr:row>
      <xdr:rowOff>120657</xdr:rowOff>
    </xdr:to>
    <xdr:cxnSp macro="">
      <xdr:nvCxnSpPr>
        <xdr:cNvPr id="148" name="Elbow Connector 16">
          <a:extLst>
            <a:ext uri="{FF2B5EF4-FFF2-40B4-BE49-F238E27FC236}">
              <a16:creationId xmlns:a16="http://schemas.microsoft.com/office/drawing/2014/main" id="{E77CD287-38A9-4972-97B4-E19C55362C86}"/>
            </a:ext>
          </a:extLst>
        </xdr:cNvPr>
        <xdr:cNvCxnSpPr>
          <a:stCxn id="135" idx="2"/>
          <a:endCxn id="145" idx="1"/>
        </xdr:cNvCxnSpPr>
      </xdr:nvCxnSpPr>
      <xdr:spPr>
        <a:xfrm rot="16200000" flipH="1">
          <a:off x="8957095" y="6345140"/>
          <a:ext cx="1245038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509283</xdr:colOff>
      <xdr:row>30</xdr:row>
      <xdr:rowOff>179485</xdr:rowOff>
    </xdr:from>
    <xdr:to>
      <xdr:col>16</xdr:col>
      <xdr:colOff>14812</xdr:colOff>
      <xdr:row>40</xdr:row>
      <xdr:rowOff>114941</xdr:rowOff>
    </xdr:to>
    <xdr:cxnSp macro="">
      <xdr:nvCxnSpPr>
        <xdr:cNvPr id="149" name="Elbow Connector 16">
          <a:extLst>
            <a:ext uri="{FF2B5EF4-FFF2-40B4-BE49-F238E27FC236}">
              <a16:creationId xmlns:a16="http://schemas.microsoft.com/office/drawing/2014/main" id="{A87E7844-C9ED-4972-A28D-31E973AA7FC8}"/>
            </a:ext>
          </a:extLst>
        </xdr:cNvPr>
        <xdr:cNvCxnSpPr>
          <a:stCxn id="135" idx="2"/>
          <a:endCxn id="146" idx="1"/>
        </xdr:cNvCxnSpPr>
      </xdr:nvCxnSpPr>
      <xdr:spPr>
        <a:xfrm rot="16200000" flipH="1">
          <a:off x="8680553" y="6621682"/>
          <a:ext cx="1798122" cy="106662"/>
        </a:xfrm>
        <a:prstGeom prst="bentConnector2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122765</xdr:colOff>
      <xdr:row>23</xdr:row>
      <xdr:rowOff>181824</xdr:rowOff>
    </xdr:from>
    <xdr:to>
      <xdr:col>11</xdr:col>
      <xdr:colOff>413165</xdr:colOff>
      <xdr:row>26</xdr:row>
      <xdr:rowOff>69424</xdr:rowOff>
    </xdr:to>
    <xdr:sp macro="" textlink="">
      <xdr:nvSpPr>
        <xdr:cNvPr id="150" name="Rectangle 3">
          <a:extLst>
            <a:ext uri="{FF2B5EF4-FFF2-40B4-BE49-F238E27FC236}">
              <a16:creationId xmlns:a16="http://schemas.microsoft.com/office/drawing/2014/main" id="{54E60087-45EE-4C44-826F-AEFFFEB22533}"/>
            </a:ext>
          </a:extLst>
        </xdr:cNvPr>
        <xdr:cNvSpPr/>
      </xdr:nvSpPr>
      <xdr:spPr>
        <a:xfrm>
          <a:off x="6142565" y="4403304"/>
          <a:ext cx="892380" cy="436240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Specialisme</a:t>
          </a:r>
        </a:p>
      </xdr:txBody>
    </xdr:sp>
    <xdr:clientData/>
  </xdr:twoCellAnchor>
  <xdr:twoCellAnchor>
    <xdr:from>
      <xdr:col>4</xdr:col>
      <xdr:colOff>495298</xdr:colOff>
      <xdr:row>24</xdr:row>
      <xdr:rowOff>4024</xdr:rowOff>
    </xdr:from>
    <xdr:to>
      <xdr:col>6</xdr:col>
      <xdr:colOff>313267</xdr:colOff>
      <xdr:row>26</xdr:row>
      <xdr:rowOff>67734</xdr:rowOff>
    </xdr:to>
    <xdr:sp macro="" textlink="">
      <xdr:nvSpPr>
        <xdr:cNvPr id="151" name="Rectangle 3">
          <a:extLst>
            <a:ext uri="{FF2B5EF4-FFF2-40B4-BE49-F238E27FC236}">
              <a16:creationId xmlns:a16="http://schemas.microsoft.com/office/drawing/2014/main" id="{8F1967E4-6057-4A3D-972F-5EC828206C59}"/>
            </a:ext>
          </a:extLst>
        </xdr:cNvPr>
        <xdr:cNvSpPr/>
      </xdr:nvSpPr>
      <xdr:spPr>
        <a:xfrm>
          <a:off x="2865965" y="4482891"/>
          <a:ext cx="1003302" cy="436243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Bestuur/</a:t>
          </a:r>
        </a:p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Bedrijfsvoering</a:t>
          </a:r>
        </a:p>
      </xdr:txBody>
    </xdr:sp>
    <xdr:clientData/>
  </xdr:twoCellAnchor>
  <xdr:twoCellAnchor>
    <xdr:from>
      <xdr:col>5</xdr:col>
      <xdr:colOff>404284</xdr:colOff>
      <xdr:row>21</xdr:row>
      <xdr:rowOff>66668</xdr:rowOff>
    </xdr:from>
    <xdr:to>
      <xdr:col>8</xdr:col>
      <xdr:colOff>171452</xdr:colOff>
      <xdr:row>24</xdr:row>
      <xdr:rowOff>4023</xdr:rowOff>
    </xdr:to>
    <xdr:cxnSp macro="">
      <xdr:nvCxnSpPr>
        <xdr:cNvPr id="152" name="Elbow Connector 16">
          <a:extLst>
            <a:ext uri="{FF2B5EF4-FFF2-40B4-BE49-F238E27FC236}">
              <a16:creationId xmlns:a16="http://schemas.microsoft.com/office/drawing/2014/main" id="{D2ED553D-A7DE-4E20-8F31-7891599A9C0C}"/>
            </a:ext>
          </a:extLst>
        </xdr:cNvPr>
        <xdr:cNvCxnSpPr>
          <a:stCxn id="6" idx="2"/>
          <a:endCxn id="151" idx="0"/>
        </xdr:cNvCxnSpPr>
      </xdr:nvCxnSpPr>
      <xdr:spPr>
        <a:xfrm rot="5400000">
          <a:off x="3892123" y="3462229"/>
          <a:ext cx="496155" cy="1545168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21</xdr:row>
      <xdr:rowOff>66669</xdr:rowOff>
    </xdr:from>
    <xdr:to>
      <xdr:col>10</xdr:col>
      <xdr:colOff>564297</xdr:colOff>
      <xdr:row>23</xdr:row>
      <xdr:rowOff>181824</xdr:rowOff>
    </xdr:to>
    <xdr:cxnSp macro="">
      <xdr:nvCxnSpPr>
        <xdr:cNvPr id="153" name="Elbow Connector 16">
          <a:extLst>
            <a:ext uri="{FF2B5EF4-FFF2-40B4-BE49-F238E27FC236}">
              <a16:creationId xmlns:a16="http://schemas.microsoft.com/office/drawing/2014/main" id="{D0C3FB2A-BA37-4843-839B-1EA603F6A2D7}"/>
            </a:ext>
          </a:extLst>
        </xdr:cNvPr>
        <xdr:cNvCxnSpPr>
          <a:stCxn id="6" idx="2"/>
          <a:endCxn id="150" idx="0"/>
        </xdr:cNvCxnSpPr>
      </xdr:nvCxnSpPr>
      <xdr:spPr>
        <a:xfrm rot="16200000" flipH="1">
          <a:off x="5458030" y="3441489"/>
          <a:ext cx="487688" cy="1578181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139714</xdr:colOff>
      <xdr:row>23</xdr:row>
      <xdr:rowOff>139488</xdr:rowOff>
    </xdr:from>
    <xdr:to>
      <xdr:col>15</xdr:col>
      <xdr:colOff>421647</xdr:colOff>
      <xdr:row>26</xdr:row>
      <xdr:rowOff>27087</xdr:rowOff>
    </xdr:to>
    <xdr:sp macro="" textlink="">
      <xdr:nvSpPr>
        <xdr:cNvPr id="170" name="Rectangle 3">
          <a:extLst>
            <a:ext uri="{FF2B5EF4-FFF2-40B4-BE49-F238E27FC236}">
              <a16:creationId xmlns:a16="http://schemas.microsoft.com/office/drawing/2014/main" id="{D126C837-FC21-42A9-9512-8295943E3BD8}"/>
            </a:ext>
          </a:extLst>
        </xdr:cNvPr>
        <xdr:cNvSpPr/>
      </xdr:nvSpPr>
      <xdr:spPr>
        <a:xfrm>
          <a:off x="8555581" y="4432088"/>
          <a:ext cx="883066" cy="446399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Sectie 1</a:t>
          </a:r>
        </a:p>
      </xdr:txBody>
    </xdr:sp>
    <xdr:clientData/>
  </xdr:twoCellAnchor>
  <xdr:twoCellAnchor>
    <xdr:from>
      <xdr:col>14</xdr:col>
      <xdr:colOff>139712</xdr:colOff>
      <xdr:row>19</xdr:row>
      <xdr:rowOff>10371</xdr:rowOff>
    </xdr:from>
    <xdr:to>
      <xdr:col>15</xdr:col>
      <xdr:colOff>430112</xdr:colOff>
      <xdr:row>21</xdr:row>
      <xdr:rowOff>84238</xdr:rowOff>
    </xdr:to>
    <xdr:sp macro="" textlink="">
      <xdr:nvSpPr>
        <xdr:cNvPr id="171" name="Rectangle 2">
          <a:extLst>
            <a:ext uri="{FF2B5EF4-FFF2-40B4-BE49-F238E27FC236}">
              <a16:creationId xmlns:a16="http://schemas.microsoft.com/office/drawing/2014/main" id="{68213B90-DE11-4802-8241-035B7358579E}"/>
            </a:ext>
          </a:extLst>
        </xdr:cNvPr>
        <xdr:cNvSpPr/>
      </xdr:nvSpPr>
      <xdr:spPr>
        <a:xfrm>
          <a:off x="8555579" y="3557904"/>
          <a:ext cx="891533" cy="446401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Afdeling  onderwijs</a:t>
          </a:r>
        </a:p>
      </xdr:txBody>
    </xdr:sp>
    <xdr:clientData/>
  </xdr:twoCellAnchor>
  <xdr:twoCellAnchor>
    <xdr:from>
      <xdr:col>14</xdr:col>
      <xdr:colOff>581247</xdr:colOff>
      <xdr:row>21</xdr:row>
      <xdr:rowOff>84238</xdr:rowOff>
    </xdr:from>
    <xdr:to>
      <xdr:col>14</xdr:col>
      <xdr:colOff>585479</xdr:colOff>
      <xdr:row>23</xdr:row>
      <xdr:rowOff>139488</xdr:rowOff>
    </xdr:to>
    <xdr:cxnSp macro="">
      <xdr:nvCxnSpPr>
        <xdr:cNvPr id="173" name="Elbow Connector 16">
          <a:extLst>
            <a:ext uri="{FF2B5EF4-FFF2-40B4-BE49-F238E27FC236}">
              <a16:creationId xmlns:a16="http://schemas.microsoft.com/office/drawing/2014/main" id="{785490B0-D094-45AB-AEBB-35985CFDC551}"/>
            </a:ext>
          </a:extLst>
        </xdr:cNvPr>
        <xdr:cNvCxnSpPr>
          <a:cxnSpLocks/>
          <a:stCxn id="171" idx="2"/>
          <a:endCxn id="170" idx="0"/>
        </xdr:cNvCxnSpPr>
      </xdr:nvCxnSpPr>
      <xdr:spPr>
        <a:xfrm flipH="1">
          <a:off x="8997114" y="4004305"/>
          <a:ext cx="4232" cy="427783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585480</xdr:colOff>
      <xdr:row>16</xdr:row>
      <xdr:rowOff>33440</xdr:rowOff>
    </xdr:from>
    <xdr:to>
      <xdr:col>15</xdr:col>
      <xdr:colOff>445786</xdr:colOff>
      <xdr:row>19</xdr:row>
      <xdr:rowOff>10371</xdr:rowOff>
    </xdr:to>
    <xdr:cxnSp macro="">
      <xdr:nvCxnSpPr>
        <xdr:cNvPr id="176" name="Elbow Connector 16">
          <a:extLst>
            <a:ext uri="{FF2B5EF4-FFF2-40B4-BE49-F238E27FC236}">
              <a16:creationId xmlns:a16="http://schemas.microsoft.com/office/drawing/2014/main" id="{B7251E06-3B74-4ABA-A35C-9A5CE31EAEE8}"/>
            </a:ext>
          </a:extLst>
        </xdr:cNvPr>
        <xdr:cNvCxnSpPr>
          <a:cxnSpLocks/>
          <a:stCxn id="5" idx="2"/>
          <a:endCxn id="171" idx="0"/>
        </xdr:cNvCxnSpPr>
      </xdr:nvCxnSpPr>
      <xdr:spPr>
        <a:xfrm rot="5400000">
          <a:off x="8964201" y="3059319"/>
          <a:ext cx="535731" cy="461439"/>
        </a:xfrm>
        <a:prstGeom prst="bentConnector3">
          <a:avLst>
            <a:gd name="adj1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440267</xdr:colOff>
      <xdr:row>18</xdr:row>
      <xdr:rowOff>101599</xdr:rowOff>
    </xdr:from>
    <xdr:to>
      <xdr:col>18</xdr:col>
      <xdr:colOff>478358</xdr:colOff>
      <xdr:row>21</xdr:row>
      <xdr:rowOff>160438</xdr:rowOff>
    </xdr:to>
    <xdr:sp macro="" textlink="">
      <xdr:nvSpPr>
        <xdr:cNvPr id="182" name="Rectangle 2">
          <a:extLst>
            <a:ext uri="{FF2B5EF4-FFF2-40B4-BE49-F238E27FC236}">
              <a16:creationId xmlns:a16="http://schemas.microsoft.com/office/drawing/2014/main" id="{E8837496-51CA-4362-9324-D51BE182C685}"/>
            </a:ext>
          </a:extLst>
        </xdr:cNvPr>
        <xdr:cNvSpPr/>
      </xdr:nvSpPr>
      <xdr:spPr>
        <a:xfrm>
          <a:off x="9457267" y="3462866"/>
          <a:ext cx="1841491" cy="6176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Deze afdeling is optioneel voor als de opleidingen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niet onder een specifieke afdeling vallen. </a:t>
          </a:r>
          <a:endParaRPr lang="en-US" sz="9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476250</xdr:colOff>
      <xdr:row>5</xdr:row>
      <xdr:rowOff>34050</xdr:rowOff>
    </xdr:to>
    <xdr:sp macro="" textlink="">
      <xdr:nvSpPr>
        <xdr:cNvPr id="183" name="Rectangle 2">
          <a:extLst>
            <a:ext uri="{FF2B5EF4-FFF2-40B4-BE49-F238E27FC236}">
              <a16:creationId xmlns:a16="http://schemas.microsoft.com/office/drawing/2014/main" id="{DD0979C3-2C25-4B18-87EE-D96919670FA3}"/>
            </a:ext>
          </a:extLst>
        </xdr:cNvPr>
        <xdr:cNvSpPr/>
      </xdr:nvSpPr>
      <xdr:spPr>
        <a:xfrm>
          <a:off x="0" y="567267"/>
          <a:ext cx="1077383" cy="406583"/>
        </a:xfrm>
        <a:prstGeom prst="rect">
          <a:avLst/>
        </a:prstGeom>
        <a:solidFill>
          <a:srgbClr val="0046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lt1"/>
              </a:solidFill>
              <a:latin typeface="+mn-lt"/>
              <a:ea typeface="+mn-ea"/>
              <a:cs typeface="+mn-cs"/>
            </a:rPr>
            <a:t>Profit Center Groep</a:t>
          </a:r>
        </a:p>
      </xdr:txBody>
    </xdr:sp>
    <xdr:clientData/>
  </xdr:twoCellAnchor>
  <xdr:twoCellAnchor>
    <xdr:from>
      <xdr:col>0</xdr:col>
      <xdr:colOff>0</xdr:colOff>
      <xdr:row>5</xdr:row>
      <xdr:rowOff>108353</xdr:rowOff>
    </xdr:from>
    <xdr:to>
      <xdr:col>1</xdr:col>
      <xdr:colOff>485775</xdr:colOff>
      <xdr:row>7</xdr:row>
      <xdr:rowOff>142404</xdr:rowOff>
    </xdr:to>
    <xdr:sp macro="" textlink="">
      <xdr:nvSpPr>
        <xdr:cNvPr id="184" name="Rectangle 3">
          <a:extLst>
            <a:ext uri="{FF2B5EF4-FFF2-40B4-BE49-F238E27FC236}">
              <a16:creationId xmlns:a16="http://schemas.microsoft.com/office/drawing/2014/main" id="{6E6B1136-DC23-4CF3-B1D7-7CC45A1BFFE8}"/>
            </a:ext>
          </a:extLst>
        </xdr:cNvPr>
        <xdr:cNvSpPr/>
      </xdr:nvSpPr>
      <xdr:spPr>
        <a:xfrm>
          <a:off x="0" y="1048153"/>
          <a:ext cx="1086908" cy="406584"/>
        </a:xfrm>
        <a:prstGeom prst="rect">
          <a:avLst/>
        </a:prstGeom>
        <a:solidFill>
          <a:srgbClr val="1288C9"/>
        </a:solidFill>
        <a:ln w="19050">
          <a:solidFill>
            <a:schemeClr val="bg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bg1"/>
              </a:solidFill>
              <a:latin typeface="+mn-lt"/>
              <a:ea typeface="+mn-ea"/>
              <a:cs typeface="+mn-cs"/>
            </a:rPr>
            <a:t>Profit Center</a:t>
          </a:r>
        </a:p>
      </xdr:txBody>
    </xdr:sp>
    <xdr:clientData/>
  </xdr:twoCellAnchor>
  <xdr:twoCellAnchor>
    <xdr:from>
      <xdr:col>0</xdr:col>
      <xdr:colOff>0</xdr:colOff>
      <xdr:row>8</xdr:row>
      <xdr:rowOff>30439</xdr:rowOff>
    </xdr:from>
    <xdr:to>
      <xdr:col>1</xdr:col>
      <xdr:colOff>457200</xdr:colOff>
      <xdr:row>10</xdr:row>
      <xdr:rowOff>64490</xdr:rowOff>
    </xdr:to>
    <xdr:sp macro="" textlink="">
      <xdr:nvSpPr>
        <xdr:cNvPr id="185" name="Rectangle 6">
          <a:extLst>
            <a:ext uri="{FF2B5EF4-FFF2-40B4-BE49-F238E27FC236}">
              <a16:creationId xmlns:a16="http://schemas.microsoft.com/office/drawing/2014/main" id="{01C2432A-6876-42F6-AE12-52282BE1225F}"/>
            </a:ext>
          </a:extLst>
        </xdr:cNvPr>
        <xdr:cNvSpPr/>
      </xdr:nvSpPr>
      <xdr:spPr>
        <a:xfrm>
          <a:off x="0" y="1529039"/>
          <a:ext cx="1058333" cy="406584"/>
        </a:xfrm>
        <a:prstGeom prst="rect">
          <a:avLst/>
        </a:prstGeom>
        <a:solidFill>
          <a:srgbClr val="FAAB59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Kostenplaats</a:t>
          </a:r>
        </a:p>
      </xdr:txBody>
    </xdr:sp>
    <xdr:clientData/>
  </xdr:twoCellAnchor>
  <xdr:twoCellAnchor>
    <xdr:from>
      <xdr:col>0</xdr:col>
      <xdr:colOff>0</xdr:colOff>
      <xdr:row>10</xdr:row>
      <xdr:rowOff>138794</xdr:rowOff>
    </xdr:from>
    <xdr:to>
      <xdr:col>1</xdr:col>
      <xdr:colOff>457200</xdr:colOff>
      <xdr:row>12</xdr:row>
      <xdr:rowOff>172843</xdr:rowOff>
    </xdr:to>
    <xdr:sp macro="" textlink="">
      <xdr:nvSpPr>
        <xdr:cNvPr id="186" name="Rectangle 6">
          <a:extLst>
            <a:ext uri="{FF2B5EF4-FFF2-40B4-BE49-F238E27FC236}">
              <a16:creationId xmlns:a16="http://schemas.microsoft.com/office/drawing/2014/main" id="{CF21AA63-A580-41DC-B047-11DA173E4371}"/>
            </a:ext>
          </a:extLst>
        </xdr:cNvPr>
        <xdr:cNvSpPr/>
      </xdr:nvSpPr>
      <xdr:spPr>
        <a:xfrm>
          <a:off x="0" y="2009927"/>
          <a:ext cx="1058333" cy="406583"/>
        </a:xfrm>
        <a:prstGeom prst="rect">
          <a:avLst/>
        </a:prstGeom>
        <a:solidFill>
          <a:srgbClr val="7F7F7F"/>
        </a:solidFill>
        <a:ln w="19050">
          <a:solidFill>
            <a:schemeClr val="bg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</a:rPr>
            <a:t>WBS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288C9"/>
  </sheetPr>
  <dimension ref="A1:O134"/>
  <sheetViews>
    <sheetView topLeftCell="E1" workbookViewId="0">
      <selection activeCell="O6" sqref="O6"/>
    </sheetView>
  </sheetViews>
  <sheetFormatPr defaultRowHeight="14.4" x14ac:dyDescent="0.3"/>
  <cols>
    <col min="1" max="1" width="10.6640625" customWidth="1"/>
    <col min="2" max="2" width="26.6640625" style="2" bestFit="1" customWidth="1"/>
    <col min="3" max="3" width="10.6640625" customWidth="1"/>
    <col min="4" max="4" width="37.44140625" bestFit="1" customWidth="1"/>
    <col min="5" max="5" width="10.6640625" style="14" customWidth="1"/>
    <col min="6" max="6" width="26.6640625" style="2" customWidth="1"/>
    <col min="7" max="7" width="10.6640625" customWidth="1"/>
    <col min="8" max="8" width="21.6640625" style="2" bestFit="1" customWidth="1"/>
    <col min="10" max="10" width="10.6640625" customWidth="1"/>
    <col min="11" max="11" width="37.44140625" bestFit="1" customWidth="1"/>
    <col min="12" max="12" width="10.6640625" style="23" customWidth="1"/>
    <col min="13" max="13" width="41.109375" customWidth="1"/>
    <col min="14" max="14" width="10.6640625" style="23" customWidth="1"/>
    <col min="15" max="15" width="34.44140625" bestFit="1" customWidth="1"/>
  </cols>
  <sheetData>
    <row r="1" spans="1:15" ht="21.6" thickBot="1" x14ac:dyDescent="0.45">
      <c r="A1" s="31" t="s">
        <v>0</v>
      </c>
      <c r="B1" s="32"/>
      <c r="C1" s="33"/>
      <c r="D1" s="34"/>
      <c r="E1" s="33"/>
      <c r="F1" s="33"/>
      <c r="G1" s="35"/>
      <c r="H1" s="34"/>
      <c r="J1" s="42" t="s">
        <v>1</v>
      </c>
      <c r="K1" s="36"/>
      <c r="L1" s="38"/>
      <c r="M1" s="37"/>
      <c r="N1" s="53"/>
      <c r="O1" s="36"/>
    </row>
    <row r="2" spans="1:15" x14ac:dyDescent="0.3">
      <c r="A2" s="99">
        <v>3</v>
      </c>
      <c r="B2" s="100"/>
      <c r="C2" s="99">
        <v>4</v>
      </c>
      <c r="D2" s="100"/>
      <c r="E2" s="99">
        <v>5</v>
      </c>
      <c r="F2" s="100"/>
      <c r="G2" s="99">
        <v>6</v>
      </c>
      <c r="H2" s="101"/>
      <c r="J2" s="99">
        <v>4</v>
      </c>
      <c r="K2" s="100"/>
      <c r="L2" s="99">
        <v>5</v>
      </c>
      <c r="M2" s="100"/>
      <c r="N2" s="99">
        <v>6</v>
      </c>
      <c r="O2" s="101"/>
    </row>
    <row r="3" spans="1:15" x14ac:dyDescent="0.3">
      <c r="A3" s="8" t="s">
        <v>2</v>
      </c>
      <c r="B3" s="9" t="s">
        <v>3</v>
      </c>
      <c r="C3" s="8" t="s">
        <v>2</v>
      </c>
      <c r="D3" s="8" t="s">
        <v>3</v>
      </c>
      <c r="E3" s="15" t="s">
        <v>2</v>
      </c>
      <c r="F3" s="9" t="s">
        <v>3</v>
      </c>
      <c r="G3" s="8" t="s">
        <v>2</v>
      </c>
      <c r="H3" s="9" t="s">
        <v>3</v>
      </c>
      <c r="J3" s="8" t="s">
        <v>2</v>
      </c>
      <c r="K3" s="8" t="s">
        <v>3</v>
      </c>
      <c r="L3" s="89" t="s">
        <v>2</v>
      </c>
      <c r="M3" s="9" t="s">
        <v>3</v>
      </c>
      <c r="N3" s="90" t="s">
        <v>2</v>
      </c>
      <c r="O3" s="9" t="s">
        <v>3</v>
      </c>
    </row>
    <row r="4" spans="1:15" x14ac:dyDescent="0.3">
      <c r="L4" s="26"/>
      <c r="M4" s="2"/>
      <c r="O4" s="2"/>
    </row>
    <row r="5" spans="1:15" x14ac:dyDescent="0.3">
      <c r="A5" s="10" t="s">
        <v>4</v>
      </c>
      <c r="B5" s="10" t="s">
        <v>5</v>
      </c>
      <c r="C5" s="10" t="s">
        <v>4</v>
      </c>
      <c r="D5" s="12" t="s">
        <v>6</v>
      </c>
      <c r="E5" s="13" t="s">
        <v>4</v>
      </c>
      <c r="F5" s="11" t="s">
        <v>6</v>
      </c>
      <c r="G5" s="18" t="s">
        <v>4</v>
      </c>
      <c r="H5" s="19" t="s">
        <v>7</v>
      </c>
      <c r="J5" s="10" t="s">
        <v>4</v>
      </c>
      <c r="K5" s="12" t="s">
        <v>6</v>
      </c>
      <c r="L5" s="57" t="s">
        <v>4</v>
      </c>
      <c r="M5" s="11" t="s">
        <v>6</v>
      </c>
      <c r="N5" s="39" t="s">
        <v>4</v>
      </c>
      <c r="O5" s="19" t="s">
        <v>7</v>
      </c>
    </row>
    <row r="6" spans="1:15" x14ac:dyDescent="0.3">
      <c r="A6" s="23">
        <v>5300</v>
      </c>
      <c r="B6" s="2" t="s">
        <v>8</v>
      </c>
      <c r="C6" s="23">
        <v>53010</v>
      </c>
      <c r="D6" s="22" t="s">
        <v>9</v>
      </c>
      <c r="E6" s="26">
        <v>530100</v>
      </c>
      <c r="F6" s="22" t="s">
        <v>9</v>
      </c>
      <c r="G6" s="18">
        <v>530010</v>
      </c>
      <c r="H6" s="19" t="s">
        <v>10</v>
      </c>
      <c r="J6" s="23">
        <v>53010</v>
      </c>
      <c r="K6" s="22" t="s">
        <v>9</v>
      </c>
      <c r="L6" s="26">
        <v>530100</v>
      </c>
      <c r="M6" s="22" t="s">
        <v>9</v>
      </c>
      <c r="N6" s="39">
        <f>L6+10</f>
        <v>530110</v>
      </c>
      <c r="O6" s="19" t="s">
        <v>10</v>
      </c>
    </row>
    <row r="7" spans="1:15" x14ac:dyDescent="0.3">
      <c r="C7" s="23"/>
      <c r="D7" s="22"/>
      <c r="F7"/>
      <c r="G7" s="18">
        <v>530190</v>
      </c>
      <c r="H7" s="19" t="s">
        <v>11</v>
      </c>
      <c r="J7" s="23"/>
      <c r="K7" s="22"/>
      <c r="L7" s="26"/>
      <c r="N7" s="39">
        <v>530190</v>
      </c>
      <c r="O7" s="19" t="s">
        <v>11</v>
      </c>
    </row>
    <row r="8" spans="1:15" x14ac:dyDescent="0.3">
      <c r="C8" s="23"/>
      <c r="D8" s="22"/>
      <c r="F8"/>
      <c r="G8" s="18">
        <v>531000</v>
      </c>
      <c r="H8" s="19" t="s">
        <v>12</v>
      </c>
      <c r="J8" s="29">
        <v>53100</v>
      </c>
      <c r="K8" s="51" t="s">
        <v>10</v>
      </c>
      <c r="L8" s="30">
        <v>531000</v>
      </c>
      <c r="M8" s="51" t="s">
        <v>10</v>
      </c>
      <c r="N8" s="58">
        <f>L8+10</f>
        <v>531010</v>
      </c>
      <c r="O8" s="59" t="s">
        <v>10</v>
      </c>
    </row>
    <row r="9" spans="1:15" x14ac:dyDescent="0.3">
      <c r="C9" s="23"/>
      <c r="D9" s="22"/>
      <c r="F9"/>
      <c r="G9" s="18">
        <v>531010</v>
      </c>
      <c r="H9" s="19" t="s">
        <v>13</v>
      </c>
      <c r="J9" s="29"/>
      <c r="K9" s="51"/>
      <c r="L9" s="30"/>
      <c r="M9" s="60"/>
      <c r="N9" s="61">
        <f>N8*10</f>
        <v>5310100</v>
      </c>
      <c r="O9" s="62" t="str">
        <f>O8</f>
        <v>Algemeen Bureau</v>
      </c>
    </row>
    <row r="10" spans="1:15" x14ac:dyDescent="0.3">
      <c r="C10" s="23"/>
      <c r="D10" s="22"/>
      <c r="F10"/>
      <c r="G10" s="18">
        <v>531020</v>
      </c>
      <c r="H10" s="19" t="s">
        <v>14</v>
      </c>
      <c r="J10" s="29"/>
      <c r="K10" s="51"/>
      <c r="L10" s="30"/>
      <c r="M10" s="60"/>
      <c r="N10" s="61">
        <f>N9+10</f>
        <v>5310110</v>
      </c>
      <c r="O10" s="62" t="s">
        <v>15</v>
      </c>
    </row>
    <row r="11" spans="1:15" x14ac:dyDescent="0.3">
      <c r="C11" s="23"/>
      <c r="D11" s="22"/>
      <c r="F11"/>
      <c r="G11" s="18">
        <v>531030</v>
      </c>
      <c r="H11" s="19" t="s">
        <v>16</v>
      </c>
      <c r="J11" s="29"/>
      <c r="K11" s="51"/>
      <c r="L11" s="30"/>
      <c r="M11" s="60"/>
      <c r="N11" s="61">
        <f>N9+800</f>
        <v>5310900</v>
      </c>
      <c r="O11" s="62" t="s">
        <v>17</v>
      </c>
    </row>
    <row r="12" spans="1:15" x14ac:dyDescent="0.3">
      <c r="C12" s="23"/>
      <c r="D12" s="22"/>
      <c r="F12"/>
      <c r="G12" s="18">
        <v>531040</v>
      </c>
      <c r="H12" s="19" t="s">
        <v>18</v>
      </c>
      <c r="J12" s="23"/>
      <c r="K12" s="22"/>
      <c r="L12" s="26"/>
      <c r="N12" s="46">
        <v>531040</v>
      </c>
      <c r="O12" s="47" t="s">
        <v>18</v>
      </c>
    </row>
    <row r="13" spans="1:15" x14ac:dyDescent="0.3">
      <c r="C13" s="23"/>
      <c r="D13" s="22"/>
      <c r="F13"/>
      <c r="G13" s="18">
        <v>531050</v>
      </c>
      <c r="H13" s="19" t="s">
        <v>19</v>
      </c>
      <c r="J13" s="23"/>
      <c r="K13" s="22"/>
      <c r="L13" s="26"/>
      <c r="N13" s="46">
        <v>531050</v>
      </c>
      <c r="O13" s="47" t="s">
        <v>19</v>
      </c>
    </row>
    <row r="14" spans="1:15" x14ac:dyDescent="0.3">
      <c r="F14"/>
      <c r="G14" s="18">
        <v>531060</v>
      </c>
      <c r="H14" s="19" t="s">
        <v>20</v>
      </c>
      <c r="J14" s="23"/>
      <c r="L14" s="26"/>
      <c r="N14" s="46">
        <v>531060</v>
      </c>
      <c r="O14" s="47" t="s">
        <v>20</v>
      </c>
    </row>
    <row r="15" spans="1:15" x14ac:dyDescent="0.3">
      <c r="F15"/>
      <c r="G15" s="18">
        <v>531070</v>
      </c>
      <c r="H15" s="19" t="s">
        <v>21</v>
      </c>
      <c r="J15" s="23"/>
      <c r="L15" s="26"/>
      <c r="N15" s="46">
        <v>531070</v>
      </c>
      <c r="O15" s="47" t="s">
        <v>21</v>
      </c>
    </row>
    <row r="16" spans="1:15" x14ac:dyDescent="0.3">
      <c r="F16"/>
      <c r="G16" s="18">
        <v>531080</v>
      </c>
      <c r="H16" s="19" t="s">
        <v>22</v>
      </c>
      <c r="J16" s="23"/>
      <c r="L16" s="26"/>
      <c r="N16" s="46">
        <v>531080</v>
      </c>
      <c r="O16" s="47" t="s">
        <v>22</v>
      </c>
    </row>
    <row r="17" spans="3:15" x14ac:dyDescent="0.3">
      <c r="F17"/>
      <c r="G17" s="18">
        <v>531090</v>
      </c>
      <c r="H17" s="19" t="s">
        <v>23</v>
      </c>
      <c r="J17" s="23"/>
      <c r="L17" s="26"/>
      <c r="N17" s="46">
        <v>531090</v>
      </c>
      <c r="O17" s="47" t="s">
        <v>23</v>
      </c>
    </row>
    <row r="18" spans="3:15" x14ac:dyDescent="0.3">
      <c r="C18" s="23"/>
      <c r="D18" s="22"/>
      <c r="F18"/>
      <c r="G18" s="18">
        <v>531100</v>
      </c>
      <c r="H18" s="19" t="s">
        <v>24</v>
      </c>
      <c r="J18" s="23"/>
      <c r="K18" s="22"/>
      <c r="L18" s="26"/>
      <c r="N18" s="46">
        <v>531100</v>
      </c>
      <c r="O18" s="47" t="s">
        <v>24</v>
      </c>
    </row>
    <row r="19" spans="3:15" x14ac:dyDescent="0.3">
      <c r="F19"/>
      <c r="G19" s="18">
        <v>531300</v>
      </c>
      <c r="H19" s="19" t="s">
        <v>25</v>
      </c>
      <c r="J19" s="23"/>
      <c r="L19" s="26"/>
      <c r="N19" s="46">
        <v>531300</v>
      </c>
      <c r="O19" s="47" t="s">
        <v>26</v>
      </c>
    </row>
    <row r="20" spans="3:15" x14ac:dyDescent="0.3">
      <c r="F20"/>
      <c r="G20" s="18">
        <v>531310</v>
      </c>
      <c r="H20" s="19" t="s">
        <v>27</v>
      </c>
      <c r="J20" s="23"/>
      <c r="L20" s="26"/>
      <c r="N20" s="46">
        <f>N19*10</f>
        <v>5313000</v>
      </c>
      <c r="O20" s="47" t="s">
        <v>26</v>
      </c>
    </row>
    <row r="21" spans="3:15" x14ac:dyDescent="0.3">
      <c r="F21"/>
      <c r="G21" s="14"/>
      <c r="J21" s="23"/>
      <c r="L21" s="26"/>
      <c r="N21" s="26"/>
      <c r="O21" s="2"/>
    </row>
    <row r="22" spans="3:15" x14ac:dyDescent="0.3">
      <c r="C22" s="10" t="s">
        <v>4</v>
      </c>
      <c r="D22" s="12" t="s">
        <v>28</v>
      </c>
      <c r="E22" s="13" t="s">
        <v>4</v>
      </c>
      <c r="F22" s="24" t="s">
        <v>28</v>
      </c>
      <c r="G22" s="18" t="s">
        <v>4</v>
      </c>
      <c r="H22" s="19" t="s">
        <v>7</v>
      </c>
      <c r="J22" s="43" t="s">
        <v>4</v>
      </c>
      <c r="K22" s="12" t="s">
        <v>28</v>
      </c>
      <c r="L22" s="57" t="s">
        <v>4</v>
      </c>
      <c r="M22" s="24" t="s">
        <v>28</v>
      </c>
      <c r="N22" s="39" t="s">
        <v>4</v>
      </c>
      <c r="O22" s="19" t="s">
        <v>7</v>
      </c>
    </row>
    <row r="23" spans="3:15" x14ac:dyDescent="0.3">
      <c r="C23" s="21"/>
      <c r="D23" s="21"/>
      <c r="E23" s="28"/>
      <c r="F23" s="21"/>
      <c r="G23" s="28"/>
      <c r="H23" s="20"/>
      <c r="J23" s="23">
        <v>53100</v>
      </c>
      <c r="K23" s="22" t="s">
        <v>29</v>
      </c>
      <c r="L23" s="26">
        <f>J23*10</f>
        <v>531000</v>
      </c>
      <c r="M23" s="22" t="s">
        <v>10</v>
      </c>
      <c r="N23" s="39">
        <f>L23+10</f>
        <v>531010</v>
      </c>
      <c r="O23" s="19" t="s">
        <v>10</v>
      </c>
    </row>
    <row r="24" spans="3:15" x14ac:dyDescent="0.3">
      <c r="C24" s="21"/>
      <c r="D24" s="21"/>
      <c r="E24" s="28"/>
      <c r="F24" s="21"/>
      <c r="G24" s="28"/>
      <c r="H24" s="20"/>
      <c r="J24" s="44"/>
      <c r="K24" s="21"/>
      <c r="L24" s="41"/>
      <c r="M24" s="21"/>
      <c r="N24" s="40">
        <f>N23*10</f>
        <v>5310100</v>
      </c>
      <c r="O24" s="17" t="str">
        <f>O23</f>
        <v>Algemeen Bureau</v>
      </c>
    </row>
    <row r="25" spans="3:15" x14ac:dyDescent="0.3">
      <c r="C25" s="21"/>
      <c r="D25" s="21"/>
      <c r="E25" s="28"/>
      <c r="F25" s="21"/>
      <c r="G25" s="28"/>
      <c r="H25" s="20"/>
      <c r="J25" s="44"/>
      <c r="K25" s="21"/>
      <c r="L25" s="41"/>
      <c r="M25" s="21"/>
      <c r="N25" s="40">
        <f>N24+10</f>
        <v>5310110</v>
      </c>
      <c r="O25" s="17" t="s">
        <v>15</v>
      </c>
    </row>
    <row r="26" spans="3:15" x14ac:dyDescent="0.3">
      <c r="C26" s="21"/>
      <c r="D26" s="21"/>
      <c r="E26" s="28"/>
      <c r="F26" s="21"/>
      <c r="G26" s="28"/>
      <c r="H26" s="20"/>
      <c r="J26" s="44"/>
      <c r="K26" s="21"/>
      <c r="L26" s="41"/>
      <c r="M26" s="21"/>
      <c r="N26" s="40">
        <f>N24+800</f>
        <v>5310900</v>
      </c>
      <c r="O26" s="17" t="s">
        <v>17</v>
      </c>
    </row>
    <row r="27" spans="3:15" x14ac:dyDescent="0.3">
      <c r="C27" s="21"/>
      <c r="D27" s="21"/>
      <c r="E27" s="28"/>
      <c r="F27" s="21"/>
      <c r="G27" s="28"/>
      <c r="H27" s="20"/>
      <c r="J27" s="44"/>
      <c r="K27" s="21"/>
      <c r="L27" s="41"/>
      <c r="M27" s="21"/>
      <c r="N27" s="39">
        <v>531300</v>
      </c>
      <c r="O27" s="19" t="s">
        <v>26</v>
      </c>
    </row>
    <row r="28" spans="3:15" x14ac:dyDescent="0.3">
      <c r="C28" s="21"/>
      <c r="D28" s="21"/>
      <c r="E28" s="28"/>
      <c r="F28" s="21"/>
      <c r="G28" s="28"/>
      <c r="H28" s="20"/>
      <c r="J28" s="44"/>
      <c r="K28" s="21"/>
      <c r="L28" s="41"/>
      <c r="M28" s="21"/>
      <c r="N28" s="40">
        <f>N27*10</f>
        <v>5313000</v>
      </c>
      <c r="O28" s="17" t="s">
        <v>26</v>
      </c>
    </row>
    <row r="29" spans="3:15" x14ac:dyDescent="0.3">
      <c r="C29" s="21"/>
      <c r="D29" s="21"/>
      <c r="E29" s="28"/>
      <c r="F29" s="21"/>
      <c r="G29" s="28"/>
      <c r="H29" s="20"/>
      <c r="J29" s="44"/>
      <c r="K29" s="21"/>
      <c r="L29" s="41"/>
      <c r="M29" s="21"/>
      <c r="N29" s="41"/>
      <c r="O29" s="20"/>
    </row>
    <row r="30" spans="3:15" x14ac:dyDescent="0.3">
      <c r="C30" s="23">
        <v>53200</v>
      </c>
      <c r="D30" s="22" t="s">
        <v>30</v>
      </c>
      <c r="E30" s="26">
        <v>532000</v>
      </c>
      <c r="F30" s="22" t="s">
        <v>30</v>
      </c>
      <c r="G30" s="18">
        <v>532010</v>
      </c>
      <c r="H30" s="19" t="s">
        <v>31</v>
      </c>
      <c r="J30" s="23"/>
      <c r="K30" s="22"/>
      <c r="L30" s="26">
        <f>L23+1000</f>
        <v>532000</v>
      </c>
      <c r="M30" s="22" t="s">
        <v>30</v>
      </c>
      <c r="N30" s="39">
        <f>L30+10</f>
        <v>532010</v>
      </c>
      <c r="O30" s="19" t="s">
        <v>32</v>
      </c>
    </row>
    <row r="31" spans="3:15" x14ac:dyDescent="0.3">
      <c r="C31" s="23"/>
      <c r="D31" s="22"/>
      <c r="E31" s="26"/>
      <c r="F31" s="22"/>
      <c r="G31" s="18">
        <v>532020</v>
      </c>
      <c r="H31" s="19" t="s">
        <v>33</v>
      </c>
      <c r="J31" s="23"/>
      <c r="K31" s="22"/>
      <c r="L31" s="26"/>
      <c r="M31" s="22"/>
      <c r="N31" s="39">
        <f>N30+10</f>
        <v>532020</v>
      </c>
      <c r="O31" s="19" t="s">
        <v>34</v>
      </c>
    </row>
    <row r="32" spans="3:15" x14ac:dyDescent="0.3">
      <c r="C32" s="23"/>
      <c r="D32" s="22"/>
      <c r="E32" s="26"/>
      <c r="F32" s="22"/>
      <c r="G32" s="18">
        <v>532030</v>
      </c>
      <c r="H32" s="19" t="s">
        <v>35</v>
      </c>
      <c r="J32" s="23"/>
      <c r="K32" s="22"/>
      <c r="L32" s="26"/>
      <c r="M32" s="22"/>
      <c r="N32" s="40">
        <f>N30*10</f>
        <v>5320100</v>
      </c>
      <c r="O32" s="17" t="s">
        <v>36</v>
      </c>
    </row>
    <row r="33" spans="3:15" x14ac:dyDescent="0.3">
      <c r="C33" s="23">
        <v>53300</v>
      </c>
      <c r="D33" s="22" t="s">
        <v>37</v>
      </c>
      <c r="E33" s="26">
        <v>533000</v>
      </c>
      <c r="F33" s="22" t="s">
        <v>37</v>
      </c>
      <c r="G33" s="18">
        <v>533010</v>
      </c>
      <c r="H33" s="19" t="s">
        <v>38</v>
      </c>
      <c r="J33" s="23"/>
      <c r="K33" s="22"/>
      <c r="L33" s="26">
        <f>L30+100</f>
        <v>532100</v>
      </c>
      <c r="M33" s="22" t="s">
        <v>37</v>
      </c>
      <c r="N33" s="39">
        <f>L33+10</f>
        <v>532110</v>
      </c>
      <c r="O33" s="19" t="s">
        <v>38</v>
      </c>
    </row>
    <row r="34" spans="3:15" x14ac:dyDescent="0.3">
      <c r="C34" s="23"/>
      <c r="D34" s="22"/>
      <c r="E34" s="26"/>
      <c r="F34" s="22"/>
      <c r="G34" s="18">
        <v>533020</v>
      </c>
      <c r="H34" s="19" t="s">
        <v>39</v>
      </c>
      <c r="J34" s="23"/>
      <c r="K34" s="22"/>
      <c r="L34" s="26"/>
      <c r="M34" s="22"/>
      <c r="N34" s="39">
        <f>N33+10</f>
        <v>532120</v>
      </c>
      <c r="O34" s="19" t="s">
        <v>40</v>
      </c>
    </row>
    <row r="35" spans="3:15" x14ac:dyDescent="0.3">
      <c r="C35" s="23"/>
      <c r="D35" s="22"/>
      <c r="E35" s="26"/>
      <c r="F35" s="22"/>
      <c r="G35" s="18">
        <v>533030</v>
      </c>
      <c r="H35" s="19" t="s">
        <v>41</v>
      </c>
      <c r="J35" s="23"/>
      <c r="K35" s="22"/>
      <c r="L35" s="26"/>
      <c r="M35" s="22"/>
      <c r="N35" s="30">
        <v>533030</v>
      </c>
      <c r="O35" s="48" t="s">
        <v>41</v>
      </c>
    </row>
    <row r="36" spans="3:15" x14ac:dyDescent="0.3">
      <c r="C36" s="23"/>
      <c r="D36" s="22"/>
      <c r="E36" s="26"/>
      <c r="F36" s="22"/>
      <c r="G36" s="18">
        <v>533110</v>
      </c>
      <c r="H36" s="19" t="s">
        <v>42</v>
      </c>
      <c r="J36" s="23"/>
      <c r="K36" s="22"/>
      <c r="L36" s="26"/>
      <c r="M36" s="22"/>
      <c r="N36" s="30">
        <v>533110</v>
      </c>
      <c r="O36" s="48" t="s">
        <v>42</v>
      </c>
    </row>
    <row r="37" spans="3:15" x14ac:dyDescent="0.3">
      <c r="C37" s="23"/>
      <c r="D37" s="22"/>
      <c r="E37" s="26"/>
      <c r="F37" s="22"/>
      <c r="G37" s="18">
        <v>533210</v>
      </c>
      <c r="H37" s="19" t="s">
        <v>43</v>
      </c>
      <c r="J37" s="23"/>
      <c r="K37" s="22"/>
      <c r="L37" s="26"/>
      <c r="M37" s="22"/>
      <c r="N37" s="39">
        <f>N34+10</f>
        <v>532130</v>
      </c>
      <c r="O37" s="19" t="s">
        <v>43</v>
      </c>
    </row>
    <row r="38" spans="3:15" x14ac:dyDescent="0.3">
      <c r="C38" s="23"/>
      <c r="D38" s="22"/>
      <c r="E38" s="26"/>
      <c r="F38" s="22"/>
      <c r="G38" s="18">
        <v>533310</v>
      </c>
      <c r="H38" s="19" t="s">
        <v>44</v>
      </c>
      <c r="J38" s="23"/>
      <c r="K38" s="22"/>
      <c r="L38" s="26"/>
      <c r="M38" s="22"/>
      <c r="N38" s="30">
        <v>533310</v>
      </c>
      <c r="O38" s="48" t="s">
        <v>44</v>
      </c>
    </row>
    <row r="39" spans="3:15" x14ac:dyDescent="0.3">
      <c r="C39" s="23"/>
      <c r="D39" s="22"/>
      <c r="E39" s="26"/>
      <c r="F39" s="22"/>
      <c r="G39" s="18">
        <v>533320</v>
      </c>
      <c r="H39" s="19" t="s">
        <v>45</v>
      </c>
      <c r="J39" s="23"/>
      <c r="K39" s="22"/>
      <c r="L39" s="26"/>
      <c r="M39" s="22"/>
      <c r="N39" s="30">
        <v>533320</v>
      </c>
      <c r="O39" s="48" t="s">
        <v>45</v>
      </c>
    </row>
    <row r="40" spans="3:15" x14ac:dyDescent="0.3">
      <c r="C40" s="23"/>
      <c r="D40" s="22"/>
      <c r="E40" s="26"/>
      <c r="F40" s="22"/>
      <c r="G40" s="18">
        <v>533410</v>
      </c>
      <c r="H40" s="19" t="s">
        <v>46</v>
      </c>
      <c r="J40" s="23"/>
      <c r="K40" s="22"/>
      <c r="L40" s="26"/>
      <c r="M40" s="22"/>
      <c r="N40" s="30">
        <v>533410</v>
      </c>
      <c r="O40" s="48" t="s">
        <v>46</v>
      </c>
    </row>
    <row r="41" spans="3:15" x14ac:dyDescent="0.3">
      <c r="C41" s="23"/>
      <c r="D41" s="22"/>
      <c r="E41" s="26"/>
      <c r="F41" s="22"/>
      <c r="G41" s="18">
        <v>533610</v>
      </c>
      <c r="H41" s="19" t="s">
        <v>47</v>
      </c>
      <c r="J41" s="23"/>
      <c r="K41" s="22"/>
      <c r="L41" s="26"/>
      <c r="M41" s="22"/>
      <c r="N41" s="30">
        <v>533610</v>
      </c>
      <c r="O41" s="48" t="s">
        <v>47</v>
      </c>
    </row>
    <row r="42" spans="3:15" x14ac:dyDescent="0.3">
      <c r="C42" s="23"/>
      <c r="D42" s="22"/>
      <c r="E42" s="26"/>
      <c r="F42" s="22"/>
      <c r="G42" s="18">
        <v>533710</v>
      </c>
      <c r="H42" s="19" t="s">
        <v>48</v>
      </c>
      <c r="J42" s="23"/>
      <c r="K42" s="22"/>
      <c r="L42" s="26"/>
      <c r="M42" s="22"/>
      <c r="N42" s="39">
        <f>N37+10</f>
        <v>532140</v>
      </c>
      <c r="O42" s="19" t="s">
        <v>48</v>
      </c>
    </row>
    <row r="43" spans="3:15" x14ac:dyDescent="0.3">
      <c r="C43" s="23">
        <v>53400</v>
      </c>
      <c r="D43" s="22" t="s">
        <v>49</v>
      </c>
      <c r="E43" s="26">
        <v>534000</v>
      </c>
      <c r="F43" s="22" t="s">
        <v>49</v>
      </c>
      <c r="G43" s="18">
        <v>534010</v>
      </c>
      <c r="H43" s="19" t="s">
        <v>50</v>
      </c>
      <c r="J43" s="23"/>
      <c r="K43" s="22"/>
      <c r="L43" s="26">
        <f>L33+100</f>
        <v>532200</v>
      </c>
      <c r="M43" s="22" t="s">
        <v>49</v>
      </c>
      <c r="N43" s="39">
        <f>L43+10</f>
        <v>532210</v>
      </c>
      <c r="O43" s="19" t="s">
        <v>51</v>
      </c>
    </row>
    <row r="44" spans="3:15" x14ac:dyDescent="0.3">
      <c r="C44" s="23">
        <v>53600</v>
      </c>
      <c r="D44" s="22" t="s">
        <v>52</v>
      </c>
      <c r="E44" s="26">
        <v>536000</v>
      </c>
      <c r="F44" s="22" t="s">
        <v>52</v>
      </c>
      <c r="G44" s="18">
        <v>536010</v>
      </c>
      <c r="H44" s="19" t="s">
        <v>53</v>
      </c>
      <c r="J44" s="23"/>
      <c r="K44" s="22"/>
      <c r="L44" s="26">
        <f>L43+100</f>
        <v>532300</v>
      </c>
      <c r="M44" s="22" t="s">
        <v>52</v>
      </c>
      <c r="N44" s="39">
        <f>L44+10</f>
        <v>532310</v>
      </c>
      <c r="O44" s="19" t="s">
        <v>54</v>
      </c>
    </row>
    <row r="45" spans="3:15" x14ac:dyDescent="0.3">
      <c r="C45" s="23"/>
      <c r="D45" s="22"/>
      <c r="E45" s="26"/>
      <c r="F45" s="22"/>
      <c r="G45" s="18">
        <v>536020</v>
      </c>
      <c r="H45" s="19" t="s">
        <v>53</v>
      </c>
      <c r="J45" s="23"/>
      <c r="K45" s="22"/>
      <c r="L45" s="26"/>
      <c r="M45" s="22"/>
      <c r="N45" s="39">
        <f>N44+10</f>
        <v>532320</v>
      </c>
      <c r="O45" s="19" t="s">
        <v>53</v>
      </c>
    </row>
    <row r="46" spans="3:15" x14ac:dyDescent="0.3">
      <c r="C46" s="23"/>
      <c r="D46" s="22"/>
      <c r="E46" s="26"/>
      <c r="F46" s="22"/>
      <c r="G46" s="18">
        <v>536030</v>
      </c>
      <c r="H46" s="19" t="s">
        <v>55</v>
      </c>
      <c r="J46" s="23"/>
      <c r="K46" s="22"/>
      <c r="L46" s="26"/>
      <c r="M46" s="22"/>
      <c r="N46" s="39">
        <f t="shared" ref="N46:N47" si="0">N45+10</f>
        <v>532330</v>
      </c>
      <c r="O46" s="19" t="s">
        <v>56</v>
      </c>
    </row>
    <row r="47" spans="3:15" x14ac:dyDescent="0.3">
      <c r="C47" s="23"/>
      <c r="D47" s="22"/>
      <c r="E47" s="26"/>
      <c r="F47" s="22"/>
      <c r="G47" s="18">
        <v>536040</v>
      </c>
      <c r="H47" s="19" t="s">
        <v>57</v>
      </c>
      <c r="J47" s="23"/>
      <c r="K47" s="22"/>
      <c r="L47" s="26"/>
      <c r="M47" s="22"/>
      <c r="N47" s="39">
        <f t="shared" si="0"/>
        <v>532340</v>
      </c>
      <c r="O47" s="19" t="s">
        <v>58</v>
      </c>
    </row>
    <row r="48" spans="3:15" x14ac:dyDescent="0.3">
      <c r="C48" s="23"/>
      <c r="D48" s="22"/>
      <c r="E48" s="26"/>
      <c r="F48" s="22"/>
      <c r="G48" s="18">
        <v>536050</v>
      </c>
      <c r="H48" s="19" t="s">
        <v>59</v>
      </c>
      <c r="J48" s="23"/>
      <c r="K48" s="22"/>
      <c r="L48" s="26"/>
      <c r="M48" s="22"/>
      <c r="N48" s="46">
        <v>536050</v>
      </c>
      <c r="O48" s="48" t="s">
        <v>59</v>
      </c>
    </row>
    <row r="49" spans="3:15" x14ac:dyDescent="0.3">
      <c r="C49" s="23"/>
      <c r="D49" s="22"/>
      <c r="E49" s="26"/>
      <c r="F49" s="22"/>
      <c r="G49" s="18">
        <v>536060</v>
      </c>
      <c r="H49" s="19" t="s">
        <v>60</v>
      </c>
      <c r="J49" s="23"/>
      <c r="K49" s="22"/>
      <c r="L49" s="26"/>
      <c r="M49" s="22"/>
      <c r="N49" s="46">
        <v>536060</v>
      </c>
      <c r="O49" s="48" t="s">
        <v>60</v>
      </c>
    </row>
    <row r="50" spans="3:15" x14ac:dyDescent="0.3">
      <c r="C50" s="23"/>
      <c r="D50" s="22"/>
      <c r="E50" s="26"/>
      <c r="F50" s="22"/>
      <c r="G50" s="18">
        <v>536070</v>
      </c>
      <c r="H50" s="19" t="s">
        <v>61</v>
      </c>
      <c r="J50" s="23"/>
      <c r="K50" s="22"/>
      <c r="L50" s="26"/>
      <c r="M50" s="22"/>
      <c r="N50" s="39">
        <f>N47+10</f>
        <v>532350</v>
      </c>
      <c r="O50" s="19" t="s">
        <v>62</v>
      </c>
    </row>
    <row r="51" spans="3:15" x14ac:dyDescent="0.3">
      <c r="C51" s="23">
        <v>53610</v>
      </c>
      <c r="D51" s="22" t="s">
        <v>63</v>
      </c>
      <c r="E51" s="26">
        <v>536100</v>
      </c>
      <c r="F51" s="22" t="s">
        <v>63</v>
      </c>
      <c r="G51" s="18">
        <v>536110</v>
      </c>
      <c r="H51" s="19" t="s">
        <v>54</v>
      </c>
      <c r="J51" s="29"/>
      <c r="K51" s="51"/>
      <c r="L51" s="30">
        <v>536100</v>
      </c>
      <c r="M51" s="51" t="s">
        <v>63</v>
      </c>
      <c r="N51" s="39">
        <f>N50+10</f>
        <v>532360</v>
      </c>
      <c r="O51" s="19" t="s">
        <v>53</v>
      </c>
    </row>
    <row r="52" spans="3:15" x14ac:dyDescent="0.3">
      <c r="C52" s="23"/>
      <c r="D52" s="22"/>
      <c r="E52" s="26"/>
      <c r="F52" s="22"/>
      <c r="G52" s="18"/>
      <c r="H52" s="19"/>
      <c r="J52" s="29"/>
      <c r="K52" s="51"/>
      <c r="L52" s="30"/>
      <c r="M52" s="51"/>
      <c r="N52" s="39">
        <f t="shared" ref="N52:N53" si="1">N51+10</f>
        <v>532370</v>
      </c>
      <c r="O52" s="19" t="s">
        <v>59</v>
      </c>
    </row>
    <row r="53" spans="3:15" x14ac:dyDescent="0.3">
      <c r="F53"/>
      <c r="G53" s="14"/>
      <c r="J53" s="23"/>
      <c r="L53" s="26"/>
      <c r="N53" s="39">
        <f t="shared" si="1"/>
        <v>532380</v>
      </c>
      <c r="O53" s="19" t="s">
        <v>60</v>
      </c>
    </row>
    <row r="54" spans="3:15" x14ac:dyDescent="0.3">
      <c r="F54"/>
      <c r="G54" s="14"/>
      <c r="J54" s="23"/>
      <c r="L54" s="26"/>
      <c r="N54" s="25"/>
      <c r="O54" s="2"/>
    </row>
    <row r="55" spans="3:15" x14ac:dyDescent="0.3">
      <c r="C55" s="10" t="s">
        <v>4</v>
      </c>
      <c r="D55" s="12" t="s">
        <v>64</v>
      </c>
      <c r="E55" s="13" t="s">
        <v>4</v>
      </c>
      <c r="F55" s="24" t="s">
        <v>64</v>
      </c>
      <c r="G55" s="18" t="s">
        <v>4</v>
      </c>
      <c r="H55" s="19" t="s">
        <v>7</v>
      </c>
      <c r="J55" s="43" t="s">
        <v>4</v>
      </c>
      <c r="K55" s="12" t="s">
        <v>64</v>
      </c>
      <c r="L55" s="57" t="s">
        <v>4</v>
      </c>
      <c r="M55" s="24" t="s">
        <v>64</v>
      </c>
      <c r="N55" s="39" t="s">
        <v>4</v>
      </c>
      <c r="O55" s="19" t="s">
        <v>7</v>
      </c>
    </row>
    <row r="56" spans="3:15" x14ac:dyDescent="0.3">
      <c r="C56" s="23">
        <v>53900</v>
      </c>
      <c r="D56" s="22" t="s">
        <v>65</v>
      </c>
      <c r="E56" s="26">
        <v>539000</v>
      </c>
      <c r="F56" s="22" t="s">
        <v>65</v>
      </c>
      <c r="G56" s="18">
        <v>539010</v>
      </c>
      <c r="H56" s="19" t="s">
        <v>66</v>
      </c>
      <c r="J56" s="23">
        <v>53290</v>
      </c>
      <c r="K56" s="22" t="s">
        <v>67</v>
      </c>
      <c r="L56" s="26">
        <f>J56*10</f>
        <v>532900</v>
      </c>
      <c r="M56" s="22" t="s">
        <v>65</v>
      </c>
      <c r="N56" s="39">
        <f>L56+10</f>
        <v>532910</v>
      </c>
      <c r="O56" s="19" t="s">
        <v>66</v>
      </c>
    </row>
    <row r="57" spans="3:15" x14ac:dyDescent="0.3">
      <c r="C57" s="23"/>
      <c r="D57" s="22"/>
      <c r="E57" s="26"/>
      <c r="F57" s="22"/>
      <c r="G57" s="26"/>
      <c r="J57" s="23"/>
      <c r="K57" s="22"/>
      <c r="L57" s="26"/>
      <c r="M57" s="22"/>
      <c r="N57" s="26"/>
      <c r="O57" s="2"/>
    </row>
    <row r="58" spans="3:15" x14ac:dyDescent="0.3">
      <c r="C58" s="23">
        <v>53950</v>
      </c>
      <c r="D58" s="22" t="s">
        <v>68</v>
      </c>
      <c r="E58" s="26">
        <v>539500</v>
      </c>
      <c r="F58" s="22" t="s">
        <v>68</v>
      </c>
      <c r="G58" s="18">
        <v>539510</v>
      </c>
      <c r="H58" s="19" t="s">
        <v>68</v>
      </c>
      <c r="J58" s="23"/>
      <c r="K58" s="22"/>
      <c r="L58" s="26">
        <f>L56+10</f>
        <v>532910</v>
      </c>
      <c r="M58" s="22" t="s">
        <v>68</v>
      </c>
      <c r="N58" s="39">
        <f>L58+10</f>
        <v>532920</v>
      </c>
      <c r="O58" s="19" t="s">
        <v>10</v>
      </c>
    </row>
    <row r="59" spans="3:15" x14ac:dyDescent="0.3">
      <c r="C59" s="23"/>
      <c r="D59" s="22"/>
      <c r="F59"/>
      <c r="G59" s="18">
        <v>539520</v>
      </c>
      <c r="H59" s="19" t="s">
        <v>10</v>
      </c>
      <c r="J59" s="23"/>
      <c r="K59" s="22"/>
      <c r="L59" s="26"/>
      <c r="N59" s="39">
        <f>N58+10</f>
        <v>532930</v>
      </c>
      <c r="O59" s="19" t="s">
        <v>69</v>
      </c>
    </row>
    <row r="60" spans="3:15" x14ac:dyDescent="0.3">
      <c r="C60" s="23"/>
      <c r="D60" s="22"/>
      <c r="F60"/>
      <c r="G60" s="18">
        <v>539550</v>
      </c>
      <c r="H60" s="19" t="s">
        <v>70</v>
      </c>
      <c r="J60" s="23"/>
      <c r="K60" s="22"/>
      <c r="L60" s="26"/>
      <c r="N60" s="39">
        <f t="shared" ref="N60:N61" si="2">N59+10</f>
        <v>532940</v>
      </c>
      <c r="O60" s="19" t="s">
        <v>70</v>
      </c>
    </row>
    <row r="61" spans="3:15" x14ac:dyDescent="0.3">
      <c r="C61" s="23"/>
      <c r="D61" s="22"/>
      <c r="F61"/>
      <c r="G61" s="18">
        <v>539555</v>
      </c>
      <c r="H61" s="19" t="s">
        <v>71</v>
      </c>
      <c r="J61" s="23"/>
      <c r="K61" s="22"/>
      <c r="L61" s="26"/>
      <c r="N61" s="39">
        <f t="shared" si="2"/>
        <v>532950</v>
      </c>
      <c r="O61" s="19" t="s">
        <v>71</v>
      </c>
    </row>
    <row r="62" spans="3:15" x14ac:dyDescent="0.3">
      <c r="C62" s="23"/>
      <c r="D62" s="22"/>
      <c r="F62"/>
      <c r="G62" s="18">
        <v>539560</v>
      </c>
      <c r="H62" s="19" t="s">
        <v>72</v>
      </c>
      <c r="J62" s="23"/>
      <c r="K62" s="22"/>
      <c r="L62" s="26"/>
      <c r="N62" s="30">
        <v>539560</v>
      </c>
      <c r="O62" s="48" t="s">
        <v>72</v>
      </c>
    </row>
    <row r="63" spans="3:15" x14ac:dyDescent="0.3">
      <c r="C63" s="23"/>
      <c r="D63" s="22"/>
      <c r="F63"/>
      <c r="G63" s="18">
        <v>539565</v>
      </c>
      <c r="H63" s="19" t="s">
        <v>73</v>
      </c>
      <c r="J63" s="23"/>
      <c r="K63" s="22"/>
      <c r="L63" s="26"/>
      <c r="N63" s="39">
        <f>N61+10</f>
        <v>532960</v>
      </c>
      <c r="O63" s="19" t="s">
        <v>74</v>
      </c>
    </row>
    <row r="64" spans="3:15" x14ac:dyDescent="0.3">
      <c r="C64" s="23"/>
      <c r="D64" s="22"/>
      <c r="F64"/>
      <c r="G64" s="18">
        <v>539570</v>
      </c>
      <c r="H64" s="19" t="s">
        <v>73</v>
      </c>
      <c r="J64" s="23"/>
      <c r="K64" s="22"/>
      <c r="L64" s="26"/>
      <c r="N64" s="39">
        <f>N63+10</f>
        <v>532970</v>
      </c>
      <c r="O64" s="19" t="s">
        <v>75</v>
      </c>
    </row>
    <row r="65" spans="3:15" x14ac:dyDescent="0.3">
      <c r="F65"/>
      <c r="G65" s="18">
        <v>539590</v>
      </c>
      <c r="H65" s="19" t="s">
        <v>76</v>
      </c>
      <c r="J65" s="23"/>
      <c r="L65" s="26"/>
      <c r="N65" s="30">
        <v>539590</v>
      </c>
      <c r="O65" s="48" t="s">
        <v>76</v>
      </c>
    </row>
    <row r="66" spans="3:15" x14ac:dyDescent="0.3">
      <c r="F66"/>
      <c r="G66" s="18">
        <v>539595</v>
      </c>
      <c r="H66" s="19" t="s">
        <v>77</v>
      </c>
      <c r="J66" s="23"/>
      <c r="L66" s="26"/>
      <c r="N66" s="49">
        <v>539595</v>
      </c>
      <c r="O66" s="50" t="s">
        <v>77</v>
      </c>
    </row>
    <row r="67" spans="3:15" x14ac:dyDescent="0.3">
      <c r="C67" s="10" t="s">
        <v>4</v>
      </c>
      <c r="D67" s="12" t="s">
        <v>78</v>
      </c>
      <c r="E67" s="13" t="s">
        <v>4</v>
      </c>
      <c r="F67" s="11" t="s">
        <v>79</v>
      </c>
      <c r="G67" s="16" t="s">
        <v>4</v>
      </c>
      <c r="H67" s="17" t="s">
        <v>80</v>
      </c>
      <c r="J67" s="43" t="s">
        <v>4</v>
      </c>
      <c r="K67" s="12" t="s">
        <v>78</v>
      </c>
      <c r="L67" s="57" t="s">
        <v>4</v>
      </c>
      <c r="M67" s="11" t="s">
        <v>79</v>
      </c>
      <c r="N67" s="40" t="s">
        <v>4</v>
      </c>
      <c r="O67" s="17" t="s">
        <v>80</v>
      </c>
    </row>
    <row r="68" spans="3:15" ht="72" x14ac:dyDescent="0.3">
      <c r="F68" s="27" t="s">
        <v>81</v>
      </c>
      <c r="G68" s="16" t="s">
        <v>4</v>
      </c>
      <c r="H68" s="17" t="s">
        <v>82</v>
      </c>
      <c r="J68" s="56">
        <v>53500</v>
      </c>
      <c r="K68" s="55" t="s">
        <v>83</v>
      </c>
      <c r="L68" s="25">
        <f>J68*10</f>
        <v>535000</v>
      </c>
      <c r="M68" s="55" t="s">
        <v>84</v>
      </c>
      <c r="N68" s="40"/>
      <c r="O68" s="17"/>
    </row>
    <row r="69" spans="3:15" ht="28.8" x14ac:dyDescent="0.3">
      <c r="F69" s="27" t="s">
        <v>85</v>
      </c>
      <c r="G69" s="16" t="s">
        <v>4</v>
      </c>
      <c r="H69" s="17" t="s">
        <v>86</v>
      </c>
      <c r="J69" s="23"/>
      <c r="L69" s="26"/>
      <c r="M69" s="55" t="s">
        <v>87</v>
      </c>
      <c r="N69" s="40"/>
      <c r="O69" s="17"/>
    </row>
    <row r="70" spans="3:15" ht="28.8" x14ac:dyDescent="0.3">
      <c r="F70" s="27" t="s">
        <v>88</v>
      </c>
      <c r="G70" s="16" t="s">
        <v>4</v>
      </c>
      <c r="H70" s="17" t="s">
        <v>86</v>
      </c>
      <c r="J70" s="23"/>
      <c r="L70" s="26"/>
      <c r="M70" s="55" t="s">
        <v>89</v>
      </c>
      <c r="N70" s="40"/>
      <c r="O70" s="17"/>
    </row>
    <row r="71" spans="3:15" x14ac:dyDescent="0.3">
      <c r="F71" s="45"/>
      <c r="G71" s="16"/>
      <c r="H71" s="17"/>
      <c r="J71" s="23"/>
      <c r="L71" s="26"/>
      <c r="M71" t="s">
        <v>90</v>
      </c>
      <c r="N71" s="40"/>
      <c r="O71" s="17"/>
    </row>
    <row r="72" spans="3:15" x14ac:dyDescent="0.3">
      <c r="F72" s="45"/>
      <c r="G72" s="16"/>
      <c r="H72" s="17"/>
      <c r="J72" s="23"/>
      <c r="L72" s="26"/>
      <c r="M72" t="s">
        <v>91</v>
      </c>
      <c r="N72" s="40"/>
      <c r="O72" s="17"/>
    </row>
    <row r="73" spans="3:15" x14ac:dyDescent="0.3">
      <c r="F73" s="45"/>
      <c r="G73" s="16"/>
      <c r="H73" s="17"/>
      <c r="J73" s="23"/>
      <c r="L73" s="26"/>
      <c r="M73" t="s">
        <v>92</v>
      </c>
      <c r="N73" s="40"/>
      <c r="O73" s="17"/>
    </row>
    <row r="74" spans="3:15" x14ac:dyDescent="0.3">
      <c r="F74" s="45"/>
      <c r="G74" s="16"/>
      <c r="H74" s="17"/>
      <c r="J74" s="23"/>
      <c r="L74" s="26"/>
      <c r="M74" t="s">
        <v>93</v>
      </c>
      <c r="N74" s="40"/>
      <c r="O74" s="17"/>
    </row>
    <row r="75" spans="3:15" x14ac:dyDescent="0.3">
      <c r="F75" s="45"/>
      <c r="G75" s="16"/>
      <c r="H75" s="17"/>
      <c r="J75" s="23"/>
      <c r="L75" s="26"/>
      <c r="M75" t="s">
        <v>94</v>
      </c>
      <c r="N75" s="40"/>
      <c r="O75" s="17"/>
    </row>
    <row r="76" spans="3:15" x14ac:dyDescent="0.3">
      <c r="F76" s="45"/>
      <c r="G76" s="16"/>
      <c r="H76" s="17"/>
      <c r="J76" s="23"/>
      <c r="L76" s="26"/>
      <c r="M76" t="s">
        <v>95</v>
      </c>
      <c r="N76" s="40"/>
      <c r="O76" s="17"/>
    </row>
    <row r="77" spans="3:15" x14ac:dyDescent="0.3">
      <c r="F77" s="45"/>
      <c r="G77" s="16"/>
      <c r="H77" s="17"/>
      <c r="J77" s="23"/>
      <c r="L77" s="26"/>
      <c r="M77" t="s">
        <v>96</v>
      </c>
      <c r="N77" s="40"/>
      <c r="O77" s="17"/>
    </row>
    <row r="78" spans="3:15" x14ac:dyDescent="0.3">
      <c r="F78" s="45"/>
      <c r="G78" s="16"/>
      <c r="H78" s="17"/>
      <c r="J78" s="23"/>
      <c r="L78" s="26"/>
      <c r="M78" t="s">
        <v>97</v>
      </c>
      <c r="N78" s="40"/>
      <c r="O78" s="17"/>
    </row>
    <row r="79" spans="3:15" x14ac:dyDescent="0.3">
      <c r="E79" s="13" t="s">
        <v>4</v>
      </c>
      <c r="F79" s="11" t="s">
        <v>98</v>
      </c>
      <c r="G79" s="16" t="s">
        <v>4</v>
      </c>
      <c r="H79" s="17" t="s">
        <v>80</v>
      </c>
      <c r="J79" s="23"/>
      <c r="L79" s="57" t="s">
        <v>4</v>
      </c>
      <c r="M79" s="11" t="s">
        <v>98</v>
      </c>
      <c r="N79" s="40" t="s">
        <v>4</v>
      </c>
      <c r="O79" s="17" t="s">
        <v>80</v>
      </c>
    </row>
    <row r="80" spans="3:15" x14ac:dyDescent="0.3">
      <c r="F80" s="27" t="s">
        <v>99</v>
      </c>
      <c r="G80" s="16" t="s">
        <v>4</v>
      </c>
      <c r="H80" s="17" t="s">
        <v>82</v>
      </c>
      <c r="J80" s="23"/>
      <c r="L80" s="26">
        <v>535100</v>
      </c>
      <c r="M80" s="55" t="s">
        <v>99</v>
      </c>
      <c r="N80" s="40"/>
      <c r="O80" s="17"/>
    </row>
    <row r="81" spans="3:15" x14ac:dyDescent="0.3">
      <c r="F81" s="27" t="s">
        <v>100</v>
      </c>
      <c r="G81" s="16" t="s">
        <v>4</v>
      </c>
      <c r="H81" s="17" t="s">
        <v>82</v>
      </c>
      <c r="J81" s="23"/>
      <c r="L81" s="26"/>
      <c r="M81" s="55" t="s">
        <v>100</v>
      </c>
      <c r="N81" s="40"/>
      <c r="O81" s="17"/>
    </row>
    <row r="82" spans="3:15" x14ac:dyDescent="0.3">
      <c r="F82" s="27"/>
      <c r="G82" s="52"/>
      <c r="H82" s="17"/>
      <c r="J82" s="23"/>
      <c r="L82" s="26"/>
      <c r="M82" s="55" t="s">
        <v>101</v>
      </c>
      <c r="N82" s="54"/>
      <c r="O82" s="17"/>
    </row>
    <row r="83" spans="3:15" x14ac:dyDescent="0.3">
      <c r="F83" s="27" t="s">
        <v>102</v>
      </c>
      <c r="J83" s="23"/>
      <c r="L83" s="26"/>
      <c r="M83" s="55" t="s">
        <v>102</v>
      </c>
      <c r="O83" s="2"/>
    </row>
    <row r="84" spans="3:15" x14ac:dyDescent="0.3">
      <c r="E84" s="13" t="s">
        <v>4</v>
      </c>
      <c r="F84" s="11" t="s">
        <v>103</v>
      </c>
      <c r="G84" s="16" t="s">
        <v>4</v>
      </c>
      <c r="H84" s="17" t="s">
        <v>80</v>
      </c>
      <c r="J84" s="23"/>
      <c r="L84" s="57" t="s">
        <v>4</v>
      </c>
      <c r="M84" s="11" t="s">
        <v>103</v>
      </c>
      <c r="N84" s="40" t="s">
        <v>4</v>
      </c>
      <c r="O84" s="17" t="s">
        <v>80</v>
      </c>
    </row>
    <row r="85" spans="3:15" ht="28.8" x14ac:dyDescent="0.3">
      <c r="F85" s="27" t="s">
        <v>104</v>
      </c>
      <c r="G85" s="16" t="s">
        <v>4</v>
      </c>
      <c r="H85" s="17" t="s">
        <v>86</v>
      </c>
      <c r="J85" s="23"/>
      <c r="L85" s="25">
        <v>535200</v>
      </c>
      <c r="M85" s="55" t="s">
        <v>104</v>
      </c>
      <c r="N85" s="40"/>
      <c r="O85" s="17"/>
    </row>
    <row r="86" spans="3:15" x14ac:dyDescent="0.3">
      <c r="F86" s="27" t="s">
        <v>105</v>
      </c>
      <c r="G86" s="16" t="s">
        <v>4</v>
      </c>
      <c r="H86" s="17" t="s">
        <v>86</v>
      </c>
      <c r="J86" s="23"/>
      <c r="L86" s="26"/>
      <c r="M86" s="55" t="s">
        <v>106</v>
      </c>
      <c r="N86" s="40"/>
      <c r="O86" s="17"/>
    </row>
    <row r="87" spans="3:15" ht="28.8" x14ac:dyDescent="0.3">
      <c r="F87" s="27" t="s">
        <v>107</v>
      </c>
      <c r="G87" s="16" t="s">
        <v>4</v>
      </c>
      <c r="H87" s="17" t="s">
        <v>86</v>
      </c>
      <c r="J87" s="23"/>
      <c r="L87" s="26"/>
      <c r="M87" s="55" t="s">
        <v>108</v>
      </c>
      <c r="N87" s="40"/>
      <c r="O87" s="17"/>
    </row>
    <row r="88" spans="3:15" x14ac:dyDescent="0.3">
      <c r="G88" s="16" t="s">
        <v>4</v>
      </c>
      <c r="H88" s="17" t="s">
        <v>86</v>
      </c>
      <c r="J88" s="23"/>
      <c r="L88" s="26"/>
      <c r="M88" s="55"/>
      <c r="N88" s="40"/>
      <c r="O88" s="17"/>
    </row>
    <row r="89" spans="3:15" x14ac:dyDescent="0.3">
      <c r="E89" s="13" t="s">
        <v>4</v>
      </c>
      <c r="F89" s="11" t="s">
        <v>109</v>
      </c>
      <c r="G89" s="16" t="s">
        <v>4</v>
      </c>
      <c r="H89" s="17" t="s">
        <v>80</v>
      </c>
      <c r="J89" s="23"/>
      <c r="L89" s="57" t="s">
        <v>4</v>
      </c>
      <c r="M89" s="11" t="s">
        <v>109</v>
      </c>
      <c r="N89" s="40" t="s">
        <v>4</v>
      </c>
      <c r="O89" s="17" t="s">
        <v>80</v>
      </c>
    </row>
    <row r="90" spans="3:15" x14ac:dyDescent="0.3">
      <c r="F90" s="27" t="s">
        <v>110</v>
      </c>
      <c r="G90" s="16" t="s">
        <v>4</v>
      </c>
      <c r="H90" s="17" t="s">
        <v>86</v>
      </c>
      <c r="J90" s="23"/>
      <c r="L90" s="26">
        <v>535300</v>
      </c>
      <c r="M90" s="55" t="s">
        <v>110</v>
      </c>
      <c r="N90" s="40"/>
      <c r="O90" s="17"/>
    </row>
    <row r="91" spans="3:15" x14ac:dyDescent="0.3">
      <c r="F91" s="27" t="s">
        <v>111</v>
      </c>
      <c r="G91" s="16" t="s">
        <v>4</v>
      </c>
      <c r="H91" s="17" t="s">
        <v>86</v>
      </c>
      <c r="J91" s="23"/>
      <c r="L91" s="26"/>
      <c r="M91" s="55" t="s">
        <v>112</v>
      </c>
      <c r="N91" s="40"/>
      <c r="O91" s="17"/>
    </row>
    <row r="92" spans="3:15" x14ac:dyDescent="0.3">
      <c r="F92" s="27" t="s">
        <v>113</v>
      </c>
      <c r="G92" s="16" t="s">
        <v>4</v>
      </c>
      <c r="H92" s="17" t="s">
        <v>86</v>
      </c>
      <c r="J92" s="23"/>
      <c r="L92" s="26"/>
      <c r="M92" s="55" t="s">
        <v>113</v>
      </c>
      <c r="N92" s="40"/>
      <c r="O92" s="17" t="s">
        <v>113</v>
      </c>
    </row>
    <row r="93" spans="3:15" x14ac:dyDescent="0.3">
      <c r="G93" s="16" t="s">
        <v>4</v>
      </c>
      <c r="H93" s="17" t="s">
        <v>86</v>
      </c>
      <c r="J93" s="23"/>
      <c r="L93" s="26"/>
      <c r="M93" s="55"/>
      <c r="N93" s="40"/>
      <c r="O93" s="17"/>
    </row>
    <row r="94" spans="3:15" x14ac:dyDescent="0.3">
      <c r="J94" s="23"/>
      <c r="L94" s="26"/>
      <c r="M94" s="2"/>
      <c r="O94" s="2"/>
    </row>
    <row r="95" spans="3:15" x14ac:dyDescent="0.3">
      <c r="C95" s="10" t="s">
        <v>4</v>
      </c>
      <c r="D95" s="12" t="s">
        <v>114</v>
      </c>
      <c r="E95" s="13" t="s">
        <v>4</v>
      </c>
      <c r="F95" s="11" t="s">
        <v>115</v>
      </c>
      <c r="G95" s="16" t="s">
        <v>4</v>
      </c>
      <c r="H95" s="17" t="s">
        <v>80</v>
      </c>
      <c r="J95" s="43" t="s">
        <v>4</v>
      </c>
      <c r="K95" s="12" t="s">
        <v>116</v>
      </c>
      <c r="L95" s="57" t="s">
        <v>4</v>
      </c>
      <c r="M95" s="11" t="s">
        <v>115</v>
      </c>
      <c r="N95" s="40" t="s">
        <v>4</v>
      </c>
      <c r="O95" s="17" t="s">
        <v>80</v>
      </c>
    </row>
    <row r="96" spans="3:15" x14ac:dyDescent="0.3">
      <c r="G96" s="16" t="s">
        <v>4</v>
      </c>
      <c r="H96" s="17" t="s">
        <v>82</v>
      </c>
      <c r="J96" s="23">
        <v>53600</v>
      </c>
      <c r="K96" t="s">
        <v>116</v>
      </c>
      <c r="L96" s="26">
        <v>536000</v>
      </c>
      <c r="M96" s="2"/>
      <c r="N96" s="40"/>
      <c r="O96" s="17" t="s">
        <v>117</v>
      </c>
    </row>
    <row r="97" spans="3:15" x14ac:dyDescent="0.3">
      <c r="J97" s="23"/>
      <c r="L97" s="26"/>
      <c r="M97" s="2"/>
      <c r="O97" s="2"/>
    </row>
    <row r="98" spans="3:15" hidden="1" x14ac:dyDescent="0.3">
      <c r="E98" s="13" t="s">
        <v>4</v>
      </c>
      <c r="F98" s="11" t="s">
        <v>118</v>
      </c>
      <c r="G98" s="16" t="s">
        <v>4</v>
      </c>
      <c r="H98" s="17" t="s">
        <v>80</v>
      </c>
      <c r="J98" s="23"/>
      <c r="L98" s="57" t="s">
        <v>4</v>
      </c>
      <c r="M98" s="11" t="s">
        <v>118</v>
      </c>
      <c r="N98" s="40" t="s">
        <v>4</v>
      </c>
      <c r="O98" s="17" t="s">
        <v>80</v>
      </c>
    </row>
    <row r="99" spans="3:15" hidden="1" x14ac:dyDescent="0.3">
      <c r="G99" s="16" t="s">
        <v>4</v>
      </c>
      <c r="H99" s="17" t="s">
        <v>82</v>
      </c>
      <c r="J99" s="23"/>
      <c r="L99" s="26"/>
      <c r="M99" s="2"/>
      <c r="N99" s="40"/>
      <c r="O99" s="17"/>
    </row>
    <row r="100" spans="3:15" hidden="1" x14ac:dyDescent="0.3">
      <c r="J100" s="23"/>
      <c r="L100" s="26"/>
      <c r="M100" s="2"/>
      <c r="O100" s="2"/>
    </row>
    <row r="101" spans="3:15" hidden="1" x14ac:dyDescent="0.3">
      <c r="E101" s="13" t="s">
        <v>4</v>
      </c>
      <c r="F101" s="11" t="s">
        <v>119</v>
      </c>
      <c r="G101" s="16" t="s">
        <v>4</v>
      </c>
      <c r="H101" s="17" t="s">
        <v>80</v>
      </c>
      <c r="J101" s="23"/>
      <c r="L101" s="57" t="s">
        <v>4</v>
      </c>
      <c r="M101" s="11" t="s">
        <v>119</v>
      </c>
      <c r="N101" s="40" t="s">
        <v>4</v>
      </c>
      <c r="O101" s="17" t="s">
        <v>80</v>
      </c>
    </row>
    <row r="102" spans="3:15" hidden="1" x14ac:dyDescent="0.3">
      <c r="G102" s="16" t="s">
        <v>4</v>
      </c>
      <c r="H102" s="17" t="s">
        <v>86</v>
      </c>
      <c r="J102" s="23"/>
      <c r="L102" s="26"/>
      <c r="M102" s="2"/>
      <c r="N102" s="40"/>
      <c r="O102" s="17"/>
    </row>
    <row r="103" spans="3:15" hidden="1" x14ac:dyDescent="0.3">
      <c r="J103" s="23"/>
      <c r="L103" s="26"/>
      <c r="M103" s="2"/>
      <c r="O103" s="2"/>
    </row>
    <row r="104" spans="3:15" x14ac:dyDescent="0.3">
      <c r="J104" s="23"/>
      <c r="L104" s="26"/>
      <c r="M104" s="2"/>
      <c r="O104" s="2"/>
    </row>
    <row r="105" spans="3:15" x14ac:dyDescent="0.3">
      <c r="C105" s="10" t="s">
        <v>4</v>
      </c>
      <c r="D105" s="12" t="s">
        <v>120</v>
      </c>
      <c r="E105" s="13" t="s">
        <v>4</v>
      </c>
      <c r="F105" s="11" t="s">
        <v>115</v>
      </c>
      <c r="G105" s="16" t="s">
        <v>4</v>
      </c>
      <c r="H105" s="17" t="s">
        <v>80</v>
      </c>
      <c r="J105" s="43" t="s">
        <v>4</v>
      </c>
      <c r="K105" s="12" t="s">
        <v>120</v>
      </c>
      <c r="L105" s="57" t="s">
        <v>4</v>
      </c>
      <c r="M105" s="11" t="s">
        <v>121</v>
      </c>
      <c r="N105" s="40" t="s">
        <v>4</v>
      </c>
      <c r="O105" s="17" t="s">
        <v>80</v>
      </c>
    </row>
    <row r="106" spans="3:15" x14ac:dyDescent="0.3">
      <c r="G106" s="16" t="s">
        <v>4</v>
      </c>
      <c r="H106" s="17" t="s">
        <v>82</v>
      </c>
      <c r="J106" s="23">
        <v>53800</v>
      </c>
      <c r="K106" t="s">
        <v>120</v>
      </c>
      <c r="L106" s="26">
        <f>J106*10</f>
        <v>538000</v>
      </c>
      <c r="M106" s="2" t="s">
        <v>122</v>
      </c>
      <c r="N106" s="54"/>
      <c r="O106" s="17" t="s">
        <v>117</v>
      </c>
    </row>
    <row r="107" spans="3:15" x14ac:dyDescent="0.3">
      <c r="J107" s="23"/>
      <c r="L107" s="26">
        <v>538500</v>
      </c>
      <c r="M107" s="2" t="s">
        <v>123</v>
      </c>
      <c r="N107" s="54"/>
      <c r="O107" s="17" t="s">
        <v>117</v>
      </c>
    </row>
    <row r="108" spans="3:15" x14ac:dyDescent="0.3">
      <c r="E108" s="13" t="s">
        <v>4</v>
      </c>
      <c r="F108" s="11" t="s">
        <v>118</v>
      </c>
      <c r="G108" s="16" t="s">
        <v>4</v>
      </c>
      <c r="H108" s="17" t="s">
        <v>80</v>
      </c>
      <c r="J108" s="23"/>
      <c r="L108" s="57" t="s">
        <v>4</v>
      </c>
      <c r="M108" s="11" t="s">
        <v>118</v>
      </c>
      <c r="N108" s="40" t="s">
        <v>4</v>
      </c>
      <c r="O108" s="17" t="s">
        <v>80</v>
      </c>
    </row>
    <row r="109" spans="3:15" x14ac:dyDescent="0.3">
      <c r="G109" s="16" t="s">
        <v>4</v>
      </c>
      <c r="H109" s="17" t="s">
        <v>82</v>
      </c>
      <c r="J109" s="23"/>
      <c r="L109" s="26">
        <v>538100</v>
      </c>
      <c r="M109" s="2" t="s">
        <v>124</v>
      </c>
      <c r="N109" s="54"/>
      <c r="O109" s="17" t="s">
        <v>117</v>
      </c>
    </row>
    <row r="110" spans="3:15" x14ac:dyDescent="0.3">
      <c r="J110" s="23"/>
      <c r="L110" s="26"/>
      <c r="M110" s="2"/>
      <c r="O110" s="2"/>
    </row>
    <row r="111" spans="3:15" x14ac:dyDescent="0.3">
      <c r="J111" s="23"/>
      <c r="L111" s="26"/>
      <c r="M111" s="2"/>
      <c r="O111" s="2"/>
    </row>
    <row r="112" spans="3:15" x14ac:dyDescent="0.3">
      <c r="C112" s="10" t="s">
        <v>4</v>
      </c>
      <c r="D112" s="12" t="s">
        <v>125</v>
      </c>
      <c r="E112" s="13" t="s">
        <v>4</v>
      </c>
      <c r="F112" s="11" t="s">
        <v>126</v>
      </c>
      <c r="G112" s="16" t="s">
        <v>4</v>
      </c>
      <c r="H112" s="17" t="s">
        <v>80</v>
      </c>
      <c r="J112" s="43" t="s">
        <v>4</v>
      </c>
      <c r="K112" s="12" t="s">
        <v>125</v>
      </c>
      <c r="L112" s="57" t="s">
        <v>4</v>
      </c>
      <c r="M112" s="11" t="s">
        <v>126</v>
      </c>
      <c r="N112" s="40" t="s">
        <v>4</v>
      </c>
      <c r="O112" s="17" t="s">
        <v>80</v>
      </c>
    </row>
    <row r="113" spans="3:15" x14ac:dyDescent="0.3">
      <c r="G113" s="16" t="s">
        <v>4</v>
      </c>
      <c r="H113" s="17" t="s">
        <v>82</v>
      </c>
      <c r="J113" s="23">
        <v>53700</v>
      </c>
      <c r="K113" t="s">
        <v>126</v>
      </c>
      <c r="L113" s="26">
        <v>537000</v>
      </c>
      <c r="M113" s="2" t="s">
        <v>127</v>
      </c>
      <c r="N113" s="40"/>
      <c r="O113" s="17" t="s">
        <v>128</v>
      </c>
    </row>
    <row r="114" spans="3:15" x14ac:dyDescent="0.3">
      <c r="G114" s="52"/>
      <c r="H114" s="17"/>
      <c r="J114" s="23"/>
      <c r="L114" s="26"/>
      <c r="M114" s="2"/>
      <c r="N114" s="54"/>
      <c r="O114" s="17" t="s">
        <v>117</v>
      </c>
    </row>
    <row r="115" spans="3:15" x14ac:dyDescent="0.3">
      <c r="G115" s="52"/>
      <c r="H115" s="17"/>
      <c r="J115" s="23"/>
      <c r="L115" s="26">
        <v>537100</v>
      </c>
      <c r="M115" s="2" t="s">
        <v>129</v>
      </c>
      <c r="N115" s="54"/>
      <c r="O115" s="17" t="s">
        <v>130</v>
      </c>
    </row>
    <row r="116" spans="3:15" x14ac:dyDescent="0.3">
      <c r="G116" s="52"/>
      <c r="H116" s="17"/>
      <c r="J116" s="23"/>
      <c r="L116" s="26"/>
      <c r="M116" s="2"/>
      <c r="N116" s="54"/>
      <c r="O116" s="17" t="s">
        <v>131</v>
      </c>
    </row>
    <row r="117" spans="3:15" x14ac:dyDescent="0.3">
      <c r="G117" s="52"/>
      <c r="H117" s="17"/>
      <c r="J117" s="23"/>
      <c r="L117" s="26">
        <v>537200</v>
      </c>
      <c r="M117" s="2" t="s">
        <v>132</v>
      </c>
      <c r="N117" s="54"/>
      <c r="O117" s="17" t="s">
        <v>133</v>
      </c>
    </row>
    <row r="118" spans="3:15" x14ac:dyDescent="0.3">
      <c r="G118" s="52"/>
      <c r="H118" s="17"/>
      <c r="J118" s="23"/>
      <c r="L118" s="26"/>
      <c r="M118" s="2"/>
      <c r="N118" s="54"/>
      <c r="O118" s="17" t="s">
        <v>134</v>
      </c>
    </row>
    <row r="119" spans="3:15" x14ac:dyDescent="0.3">
      <c r="G119" s="52"/>
      <c r="H119" s="17"/>
      <c r="J119" s="23"/>
      <c r="L119" s="26">
        <v>537300</v>
      </c>
      <c r="M119" s="2" t="s">
        <v>135</v>
      </c>
      <c r="N119" s="54"/>
      <c r="O119" s="17" t="s">
        <v>136</v>
      </c>
    </row>
    <row r="120" spans="3:15" x14ac:dyDescent="0.3">
      <c r="G120" s="52"/>
      <c r="H120" s="17"/>
      <c r="J120" s="23"/>
      <c r="L120" s="26"/>
      <c r="M120" s="2"/>
      <c r="N120" s="54"/>
      <c r="O120" s="17"/>
    </row>
    <row r="121" spans="3:15" x14ac:dyDescent="0.3">
      <c r="L121" s="26"/>
      <c r="M121" s="2"/>
      <c r="O121" s="2"/>
    </row>
    <row r="122" spans="3:15" hidden="1" x14ac:dyDescent="0.3">
      <c r="E122" s="13" t="s">
        <v>4</v>
      </c>
      <c r="F122" s="11" t="s">
        <v>137</v>
      </c>
      <c r="G122" s="16" t="s">
        <v>4</v>
      </c>
      <c r="H122" s="17" t="s">
        <v>80</v>
      </c>
      <c r="L122" s="57" t="s">
        <v>4</v>
      </c>
      <c r="M122" s="11" t="s">
        <v>137</v>
      </c>
      <c r="N122" s="40" t="s">
        <v>4</v>
      </c>
      <c r="O122" s="17" t="s">
        <v>80</v>
      </c>
    </row>
    <row r="123" spans="3:15" hidden="1" x14ac:dyDescent="0.3">
      <c r="G123" s="16" t="s">
        <v>4</v>
      </c>
      <c r="H123" s="17" t="s">
        <v>82</v>
      </c>
      <c r="L123" s="26"/>
      <c r="M123" s="2"/>
      <c r="N123" s="40" t="s">
        <v>4</v>
      </c>
      <c r="O123" s="17" t="s">
        <v>82</v>
      </c>
    </row>
    <row r="124" spans="3:15" hidden="1" x14ac:dyDescent="0.3">
      <c r="L124" s="26"/>
      <c r="M124" s="2"/>
      <c r="O124" s="2"/>
    </row>
    <row r="125" spans="3:15" hidden="1" x14ac:dyDescent="0.3">
      <c r="L125" s="26"/>
      <c r="M125" s="2"/>
      <c r="O125" s="2"/>
    </row>
    <row r="126" spans="3:15" hidden="1" x14ac:dyDescent="0.3">
      <c r="C126" s="10" t="s">
        <v>4</v>
      </c>
      <c r="D126" s="12" t="s">
        <v>138</v>
      </c>
      <c r="E126" s="13" t="s">
        <v>4</v>
      </c>
      <c r="F126" s="11" t="s">
        <v>138</v>
      </c>
      <c r="G126" s="16" t="s">
        <v>4</v>
      </c>
      <c r="H126" s="17" t="s">
        <v>80</v>
      </c>
      <c r="J126" s="10" t="s">
        <v>4</v>
      </c>
      <c r="K126" s="12" t="s">
        <v>138</v>
      </c>
      <c r="L126" s="57" t="s">
        <v>4</v>
      </c>
      <c r="M126" s="11" t="s">
        <v>138</v>
      </c>
      <c r="N126" s="40" t="s">
        <v>4</v>
      </c>
      <c r="O126" s="17" t="s">
        <v>80</v>
      </c>
    </row>
    <row r="127" spans="3:15" hidden="1" x14ac:dyDescent="0.3">
      <c r="G127" s="16" t="s">
        <v>4</v>
      </c>
      <c r="H127" s="17" t="s">
        <v>82</v>
      </c>
      <c r="L127" s="26"/>
      <c r="M127" s="2"/>
      <c r="N127" s="40" t="s">
        <v>4</v>
      </c>
      <c r="O127" s="17" t="s">
        <v>82</v>
      </c>
    </row>
    <row r="128" spans="3:15" hidden="1" x14ac:dyDescent="0.3">
      <c r="L128" s="26"/>
      <c r="M128" s="2"/>
      <c r="O128" s="2"/>
    </row>
    <row r="129" spans="5:15" hidden="1" x14ac:dyDescent="0.3">
      <c r="E129" s="13" t="s">
        <v>4</v>
      </c>
      <c r="F129" s="11" t="s">
        <v>137</v>
      </c>
      <c r="G129" s="16" t="s">
        <v>4</v>
      </c>
      <c r="H129" s="17" t="s">
        <v>80</v>
      </c>
      <c r="L129" s="57" t="s">
        <v>4</v>
      </c>
      <c r="M129" s="11" t="s">
        <v>137</v>
      </c>
      <c r="N129" s="40" t="s">
        <v>4</v>
      </c>
      <c r="O129" s="17" t="s">
        <v>80</v>
      </c>
    </row>
    <row r="130" spans="5:15" hidden="1" x14ac:dyDescent="0.3">
      <c r="G130" s="16" t="s">
        <v>4</v>
      </c>
      <c r="H130" s="17" t="s">
        <v>82</v>
      </c>
      <c r="L130" s="26"/>
      <c r="M130" s="2"/>
      <c r="N130" s="40" t="s">
        <v>4</v>
      </c>
      <c r="O130" s="17" t="s">
        <v>82</v>
      </c>
    </row>
    <row r="131" spans="5:15" hidden="1" x14ac:dyDescent="0.3">
      <c r="L131" s="26"/>
      <c r="M131" s="2"/>
      <c r="O131" s="2"/>
    </row>
    <row r="132" spans="5:15" hidden="1" x14ac:dyDescent="0.3"/>
    <row r="133" spans="5:15" hidden="1" x14ac:dyDescent="0.3"/>
    <row r="134" spans="5:15" hidden="1" x14ac:dyDescent="0.3"/>
  </sheetData>
  <mergeCells count="7">
    <mergeCell ref="L2:M2"/>
    <mergeCell ref="N2:O2"/>
    <mergeCell ref="A2:B2"/>
    <mergeCell ref="C2:D2"/>
    <mergeCell ref="E2:F2"/>
    <mergeCell ref="G2:H2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288C9"/>
  </sheetPr>
  <dimension ref="A1:H134"/>
  <sheetViews>
    <sheetView workbookViewId="0">
      <selection activeCell="D26" sqref="D26"/>
    </sheetView>
  </sheetViews>
  <sheetFormatPr defaultRowHeight="14.4" x14ac:dyDescent="0.3"/>
  <cols>
    <col min="1" max="1" width="10.6640625" customWidth="1"/>
    <col min="2" max="2" width="26.6640625" style="2" bestFit="1" customWidth="1"/>
    <col min="3" max="3" width="10.6640625" customWidth="1"/>
    <col min="4" max="4" width="37.44140625" bestFit="1" customWidth="1"/>
    <col min="5" max="5" width="10.6640625" style="23" customWidth="1"/>
    <col min="6" max="6" width="41.109375" customWidth="1"/>
    <col min="7" max="7" width="10.6640625" style="23" customWidth="1"/>
    <col min="8" max="8" width="34.44140625" bestFit="1" customWidth="1"/>
  </cols>
  <sheetData>
    <row r="1" spans="1:8" ht="21.6" thickBot="1" x14ac:dyDescent="0.45">
      <c r="A1" s="42" t="s">
        <v>1</v>
      </c>
      <c r="B1" s="36"/>
      <c r="C1" s="42"/>
      <c r="D1" s="36"/>
      <c r="E1" s="38"/>
      <c r="F1" s="37"/>
      <c r="G1" s="53"/>
      <c r="H1" s="36"/>
    </row>
    <row r="2" spans="1:8" x14ac:dyDescent="0.3">
      <c r="A2" s="99">
        <v>3</v>
      </c>
      <c r="B2" s="100"/>
      <c r="C2" s="99">
        <v>4</v>
      </c>
      <c r="D2" s="100"/>
      <c r="E2" s="99">
        <v>5</v>
      </c>
      <c r="F2" s="100"/>
      <c r="G2" s="99">
        <v>6</v>
      </c>
      <c r="H2" s="101"/>
    </row>
    <row r="3" spans="1:8" x14ac:dyDescent="0.3">
      <c r="A3" s="8" t="s">
        <v>2</v>
      </c>
      <c r="B3" s="9" t="s">
        <v>3</v>
      </c>
      <c r="C3" s="8" t="s">
        <v>2</v>
      </c>
      <c r="D3" s="8" t="s">
        <v>3</v>
      </c>
      <c r="E3" s="89" t="s">
        <v>2</v>
      </c>
      <c r="F3" s="9" t="s">
        <v>3</v>
      </c>
      <c r="G3" s="90" t="s">
        <v>2</v>
      </c>
      <c r="H3" s="9" t="s">
        <v>3</v>
      </c>
    </row>
    <row r="4" spans="1:8" x14ac:dyDescent="0.3">
      <c r="E4" s="26"/>
      <c r="F4" s="2"/>
      <c r="H4" s="2"/>
    </row>
    <row r="5" spans="1:8" x14ac:dyDescent="0.3">
      <c r="A5" s="10" t="s">
        <v>4</v>
      </c>
      <c r="B5" s="10" t="s">
        <v>139</v>
      </c>
      <c r="C5" s="10" t="s">
        <v>4</v>
      </c>
      <c r="D5" s="12" t="s">
        <v>6</v>
      </c>
      <c r="E5" s="57" t="s">
        <v>4</v>
      </c>
      <c r="F5" s="11" t="s">
        <v>6</v>
      </c>
      <c r="G5" s="39" t="s">
        <v>4</v>
      </c>
      <c r="H5" s="19" t="s">
        <v>7</v>
      </c>
    </row>
    <row r="6" spans="1:8" x14ac:dyDescent="0.3">
      <c r="A6" s="23">
        <v>4500</v>
      </c>
      <c r="B6" s="2" t="s">
        <v>140</v>
      </c>
      <c r="C6" s="23">
        <f>A6*10+10</f>
        <v>45010</v>
      </c>
      <c r="D6" s="22" t="s">
        <v>9</v>
      </c>
      <c r="E6" s="26">
        <f>C6*10</f>
        <v>450100</v>
      </c>
      <c r="F6" s="22" t="s">
        <v>9</v>
      </c>
      <c r="G6" s="39">
        <f>E6+10</f>
        <v>450110</v>
      </c>
      <c r="H6" s="19" t="s">
        <v>10</v>
      </c>
    </row>
    <row r="7" spans="1:8" x14ac:dyDescent="0.3">
      <c r="C7" s="23"/>
      <c r="D7" s="22"/>
      <c r="E7" s="26"/>
      <c r="G7" s="39">
        <f>G6+80</f>
        <v>450190</v>
      </c>
      <c r="H7" s="19" t="s">
        <v>141</v>
      </c>
    </row>
    <row r="8" spans="1:8" x14ac:dyDescent="0.3">
      <c r="C8" s="29">
        <v>53100</v>
      </c>
      <c r="D8" s="51" t="s">
        <v>10</v>
      </c>
      <c r="E8" s="30">
        <v>531000</v>
      </c>
      <c r="F8" s="51" t="s">
        <v>10</v>
      </c>
      <c r="G8" s="58">
        <f>E8+10</f>
        <v>531010</v>
      </c>
      <c r="H8" s="59" t="s">
        <v>10</v>
      </c>
    </row>
    <row r="9" spans="1:8" x14ac:dyDescent="0.3">
      <c r="C9" s="29"/>
      <c r="D9" s="51"/>
      <c r="E9" s="30"/>
      <c r="F9" s="60"/>
      <c r="G9" s="61">
        <f>G8*10</f>
        <v>5310100</v>
      </c>
      <c r="H9" s="62" t="str">
        <f>H8</f>
        <v>Algemeen Bureau</v>
      </c>
    </row>
    <row r="10" spans="1:8" x14ac:dyDescent="0.3">
      <c r="C10" s="29"/>
      <c r="D10" s="51"/>
      <c r="E10" s="30"/>
      <c r="F10" s="60"/>
      <c r="G10" s="61">
        <f>G9+10</f>
        <v>5310110</v>
      </c>
      <c r="H10" s="62" t="s">
        <v>15</v>
      </c>
    </row>
    <row r="11" spans="1:8" x14ac:dyDescent="0.3">
      <c r="C11" s="29"/>
      <c r="D11" s="51"/>
      <c r="E11" s="30"/>
      <c r="F11" s="60"/>
      <c r="G11" s="61">
        <f>G9+800</f>
        <v>5310900</v>
      </c>
      <c r="H11" s="62" t="s">
        <v>17</v>
      </c>
    </row>
    <row r="12" spans="1:8" x14ac:dyDescent="0.3">
      <c r="C12" s="23"/>
      <c r="D12" s="22"/>
      <c r="E12" s="26"/>
      <c r="G12" s="46">
        <v>531040</v>
      </c>
      <c r="H12" s="47" t="s">
        <v>18</v>
      </c>
    </row>
    <row r="13" spans="1:8" x14ac:dyDescent="0.3">
      <c r="C13" s="23"/>
      <c r="D13" s="22"/>
      <c r="E13" s="26"/>
      <c r="G13" s="46">
        <v>531050</v>
      </c>
      <c r="H13" s="47" t="s">
        <v>19</v>
      </c>
    </row>
    <row r="14" spans="1:8" x14ac:dyDescent="0.3">
      <c r="C14" s="23"/>
      <c r="E14" s="26"/>
      <c r="G14" s="46">
        <v>531060</v>
      </c>
      <c r="H14" s="47" t="s">
        <v>20</v>
      </c>
    </row>
    <row r="15" spans="1:8" x14ac:dyDescent="0.3">
      <c r="C15" s="23"/>
      <c r="E15" s="26"/>
      <c r="G15" s="46">
        <v>531070</v>
      </c>
      <c r="H15" s="47" t="s">
        <v>21</v>
      </c>
    </row>
    <row r="16" spans="1:8" x14ac:dyDescent="0.3">
      <c r="C16" s="23"/>
      <c r="E16" s="26"/>
      <c r="G16" s="46">
        <v>531080</v>
      </c>
      <c r="H16" s="47" t="s">
        <v>22</v>
      </c>
    </row>
    <row r="17" spans="3:8" x14ac:dyDescent="0.3">
      <c r="C17" s="23"/>
      <c r="E17" s="26"/>
      <c r="G17" s="46">
        <v>531090</v>
      </c>
      <c r="H17" s="47" t="s">
        <v>23</v>
      </c>
    </row>
    <row r="18" spans="3:8" x14ac:dyDescent="0.3">
      <c r="C18" s="23"/>
      <c r="D18" s="22"/>
      <c r="E18" s="26"/>
      <c r="G18" s="46">
        <v>531100</v>
      </c>
      <c r="H18" s="47" t="s">
        <v>24</v>
      </c>
    </row>
    <row r="19" spans="3:8" x14ac:dyDescent="0.3">
      <c r="C19" s="23"/>
      <c r="E19" s="26"/>
      <c r="G19" s="46">
        <v>531300</v>
      </c>
      <c r="H19" s="47" t="s">
        <v>26</v>
      </c>
    </row>
    <row r="20" spans="3:8" x14ac:dyDescent="0.3">
      <c r="C20" s="23"/>
      <c r="E20" s="26"/>
      <c r="G20" s="46">
        <f>G19*10</f>
        <v>5313000</v>
      </c>
      <c r="H20" s="47" t="s">
        <v>26</v>
      </c>
    </row>
    <row r="21" spans="3:8" x14ac:dyDescent="0.3">
      <c r="C21" s="23"/>
      <c r="E21" s="26"/>
      <c r="G21" s="26"/>
      <c r="H21" s="2"/>
    </row>
    <row r="22" spans="3:8" x14ac:dyDescent="0.3">
      <c r="C22" s="43" t="s">
        <v>4</v>
      </c>
      <c r="D22" s="12" t="s">
        <v>28</v>
      </c>
      <c r="E22" s="57" t="s">
        <v>4</v>
      </c>
      <c r="F22" s="24" t="s">
        <v>28</v>
      </c>
      <c r="G22" s="39" t="s">
        <v>4</v>
      </c>
      <c r="H22" s="19" t="s">
        <v>7</v>
      </c>
    </row>
    <row r="23" spans="3:8" x14ac:dyDescent="0.3">
      <c r="C23" s="23">
        <v>53100</v>
      </c>
      <c r="D23" s="22" t="s">
        <v>29</v>
      </c>
      <c r="E23" s="26">
        <f>C23*10</f>
        <v>531000</v>
      </c>
      <c r="F23" s="22" t="s">
        <v>10</v>
      </c>
      <c r="G23" s="39">
        <f>E23+10</f>
        <v>531010</v>
      </c>
      <c r="H23" s="19" t="s">
        <v>10</v>
      </c>
    </row>
    <row r="24" spans="3:8" x14ac:dyDescent="0.3">
      <c r="C24" s="44"/>
      <c r="D24" s="21"/>
      <c r="E24" s="41"/>
      <c r="F24" s="21"/>
      <c r="G24" s="40">
        <f>G23*10</f>
        <v>5310100</v>
      </c>
      <c r="H24" s="17" t="str">
        <f>H23</f>
        <v>Algemeen Bureau</v>
      </c>
    </row>
    <row r="25" spans="3:8" x14ac:dyDescent="0.3">
      <c r="C25" s="44"/>
      <c r="D25" s="21"/>
      <c r="E25" s="41"/>
      <c r="F25" s="21"/>
      <c r="G25" s="40">
        <f>G24+10</f>
        <v>5310110</v>
      </c>
      <c r="H25" s="17" t="s">
        <v>15</v>
      </c>
    </row>
    <row r="26" spans="3:8" x14ac:dyDescent="0.3">
      <c r="C26" s="44"/>
      <c r="D26" s="21"/>
      <c r="E26" s="41"/>
      <c r="F26" s="21"/>
      <c r="G26" s="40">
        <f>G24+800</f>
        <v>5310900</v>
      </c>
      <c r="H26" s="17" t="s">
        <v>17</v>
      </c>
    </row>
    <row r="27" spans="3:8" x14ac:dyDescent="0.3">
      <c r="C27" s="44"/>
      <c r="D27" s="21"/>
      <c r="E27" s="41"/>
      <c r="F27" s="21"/>
      <c r="G27" s="39">
        <v>531300</v>
      </c>
      <c r="H27" s="19" t="s">
        <v>26</v>
      </c>
    </row>
    <row r="28" spans="3:8" x14ac:dyDescent="0.3">
      <c r="C28" s="44"/>
      <c r="D28" s="21"/>
      <c r="E28" s="41"/>
      <c r="F28" s="21"/>
      <c r="G28" s="40">
        <f>G27*10</f>
        <v>5313000</v>
      </c>
      <c r="H28" s="17" t="s">
        <v>26</v>
      </c>
    </row>
    <row r="29" spans="3:8" x14ac:dyDescent="0.3">
      <c r="C29" s="44"/>
      <c r="D29" s="21"/>
      <c r="E29" s="41"/>
      <c r="F29" s="21"/>
      <c r="G29" s="41"/>
      <c r="H29" s="20"/>
    </row>
    <row r="30" spans="3:8" x14ac:dyDescent="0.3">
      <c r="C30" s="23"/>
      <c r="D30" s="22"/>
      <c r="E30" s="26">
        <f>E23+1000</f>
        <v>532000</v>
      </c>
      <c r="F30" s="22" t="s">
        <v>30</v>
      </c>
      <c r="G30" s="39">
        <f>E30+10</f>
        <v>532010</v>
      </c>
      <c r="H30" s="19" t="s">
        <v>32</v>
      </c>
    </row>
    <row r="31" spans="3:8" x14ac:dyDescent="0.3">
      <c r="C31" s="23"/>
      <c r="D31" s="22"/>
      <c r="E31" s="26"/>
      <c r="F31" s="22"/>
      <c r="G31" s="39">
        <f>G30+10</f>
        <v>532020</v>
      </c>
      <c r="H31" s="19" t="s">
        <v>34</v>
      </c>
    </row>
    <row r="32" spans="3:8" x14ac:dyDescent="0.3">
      <c r="C32" s="23"/>
      <c r="D32" s="22"/>
      <c r="E32" s="26"/>
      <c r="F32" s="22"/>
      <c r="G32" s="40">
        <f>G30*10</f>
        <v>5320100</v>
      </c>
      <c r="H32" s="17" t="s">
        <v>36</v>
      </c>
    </row>
    <row r="33" spans="3:8" x14ac:dyDescent="0.3">
      <c r="C33" s="23"/>
      <c r="D33" s="22"/>
      <c r="E33" s="26">
        <f>E30+100</f>
        <v>532100</v>
      </c>
      <c r="F33" s="22" t="s">
        <v>37</v>
      </c>
      <c r="G33" s="39">
        <f>E33+10</f>
        <v>532110</v>
      </c>
      <c r="H33" s="19" t="s">
        <v>38</v>
      </c>
    </row>
    <row r="34" spans="3:8" x14ac:dyDescent="0.3">
      <c r="C34" s="23"/>
      <c r="D34" s="22"/>
      <c r="E34" s="26"/>
      <c r="F34" s="22"/>
      <c r="G34" s="39">
        <f>G33+10</f>
        <v>532120</v>
      </c>
      <c r="H34" s="19" t="s">
        <v>40</v>
      </c>
    </row>
    <row r="35" spans="3:8" x14ac:dyDescent="0.3">
      <c r="C35" s="23"/>
      <c r="D35" s="22"/>
      <c r="E35" s="26"/>
      <c r="F35" s="22"/>
      <c r="G35" s="30">
        <v>533030</v>
      </c>
      <c r="H35" s="48" t="s">
        <v>41</v>
      </c>
    </row>
    <row r="36" spans="3:8" x14ac:dyDescent="0.3">
      <c r="C36" s="23"/>
      <c r="D36" s="22"/>
      <c r="E36" s="26"/>
      <c r="F36" s="22"/>
      <c r="G36" s="30">
        <v>533110</v>
      </c>
      <c r="H36" s="48" t="s">
        <v>42</v>
      </c>
    </row>
    <row r="37" spans="3:8" x14ac:dyDescent="0.3">
      <c r="C37" s="23"/>
      <c r="D37" s="22"/>
      <c r="E37" s="26"/>
      <c r="F37" s="22"/>
      <c r="G37" s="39">
        <f>G34+10</f>
        <v>532130</v>
      </c>
      <c r="H37" s="19" t="s">
        <v>43</v>
      </c>
    </row>
    <row r="38" spans="3:8" x14ac:dyDescent="0.3">
      <c r="C38" s="23"/>
      <c r="D38" s="22"/>
      <c r="E38" s="26"/>
      <c r="F38" s="22"/>
      <c r="G38" s="30">
        <v>533310</v>
      </c>
      <c r="H38" s="48" t="s">
        <v>44</v>
      </c>
    </row>
    <row r="39" spans="3:8" x14ac:dyDescent="0.3">
      <c r="C39" s="23"/>
      <c r="D39" s="22"/>
      <c r="E39" s="26"/>
      <c r="F39" s="22"/>
      <c r="G39" s="30">
        <v>533320</v>
      </c>
      <c r="H39" s="48" t="s">
        <v>45</v>
      </c>
    </row>
    <row r="40" spans="3:8" x14ac:dyDescent="0.3">
      <c r="C40" s="23"/>
      <c r="D40" s="22"/>
      <c r="E40" s="26"/>
      <c r="F40" s="22"/>
      <c r="G40" s="30">
        <v>533410</v>
      </c>
      <c r="H40" s="48" t="s">
        <v>46</v>
      </c>
    </row>
    <row r="41" spans="3:8" x14ac:dyDescent="0.3">
      <c r="C41" s="23"/>
      <c r="D41" s="22"/>
      <c r="E41" s="26"/>
      <c r="F41" s="22"/>
      <c r="G41" s="30">
        <v>533610</v>
      </c>
      <c r="H41" s="48" t="s">
        <v>47</v>
      </c>
    </row>
    <row r="42" spans="3:8" x14ac:dyDescent="0.3">
      <c r="C42" s="23"/>
      <c r="D42" s="22"/>
      <c r="E42" s="26"/>
      <c r="F42" s="22"/>
      <c r="G42" s="39">
        <f>G37+10</f>
        <v>532140</v>
      </c>
      <c r="H42" s="19" t="s">
        <v>48</v>
      </c>
    </row>
    <row r="43" spans="3:8" x14ac:dyDescent="0.3">
      <c r="C43" s="23"/>
      <c r="D43" s="22"/>
      <c r="E43" s="26">
        <f>E33+100</f>
        <v>532200</v>
      </c>
      <c r="F43" s="22" t="s">
        <v>49</v>
      </c>
      <c r="G43" s="39">
        <f>E43+10</f>
        <v>532210</v>
      </c>
      <c r="H43" s="19" t="s">
        <v>51</v>
      </c>
    </row>
    <row r="44" spans="3:8" x14ac:dyDescent="0.3">
      <c r="C44" s="23"/>
      <c r="D44" s="22"/>
      <c r="E44" s="26">
        <f>E43+100</f>
        <v>532300</v>
      </c>
      <c r="F44" s="22" t="s">
        <v>52</v>
      </c>
      <c r="G44" s="39">
        <f>E44+10</f>
        <v>532310</v>
      </c>
      <c r="H44" s="19" t="s">
        <v>54</v>
      </c>
    </row>
    <row r="45" spans="3:8" x14ac:dyDescent="0.3">
      <c r="C45" s="23"/>
      <c r="D45" s="22"/>
      <c r="E45" s="26"/>
      <c r="F45" s="22"/>
      <c r="G45" s="39">
        <f>G44+10</f>
        <v>532320</v>
      </c>
      <c r="H45" s="19" t="s">
        <v>53</v>
      </c>
    </row>
    <row r="46" spans="3:8" x14ac:dyDescent="0.3">
      <c r="C46" s="23"/>
      <c r="D46" s="22"/>
      <c r="E46" s="26"/>
      <c r="F46" s="22"/>
      <c r="G46" s="39">
        <f t="shared" ref="G46:G47" si="0">G45+10</f>
        <v>532330</v>
      </c>
      <c r="H46" s="19" t="s">
        <v>56</v>
      </c>
    </row>
    <row r="47" spans="3:8" x14ac:dyDescent="0.3">
      <c r="C47" s="23"/>
      <c r="D47" s="22"/>
      <c r="E47" s="26"/>
      <c r="F47" s="22"/>
      <c r="G47" s="39">
        <f t="shared" si="0"/>
        <v>532340</v>
      </c>
      <c r="H47" s="19" t="s">
        <v>58</v>
      </c>
    </row>
    <row r="48" spans="3:8" x14ac:dyDescent="0.3">
      <c r="C48" s="23"/>
      <c r="D48" s="22"/>
      <c r="E48" s="26"/>
      <c r="F48" s="22"/>
      <c r="G48" s="46">
        <v>536050</v>
      </c>
      <c r="H48" s="48" t="s">
        <v>59</v>
      </c>
    </row>
    <row r="49" spans="3:8" x14ac:dyDescent="0.3">
      <c r="C49" s="23"/>
      <c r="D49" s="22"/>
      <c r="E49" s="26"/>
      <c r="F49" s="22"/>
      <c r="G49" s="46">
        <v>536060</v>
      </c>
      <c r="H49" s="48" t="s">
        <v>60</v>
      </c>
    </row>
    <row r="50" spans="3:8" x14ac:dyDescent="0.3">
      <c r="C50" s="23"/>
      <c r="D50" s="22"/>
      <c r="E50" s="26"/>
      <c r="F50" s="22"/>
      <c r="G50" s="39">
        <f>G47+10</f>
        <v>532350</v>
      </c>
      <c r="H50" s="19" t="s">
        <v>62</v>
      </c>
    </row>
    <row r="51" spans="3:8" x14ac:dyDescent="0.3">
      <c r="C51" s="29"/>
      <c r="D51" s="51"/>
      <c r="E51" s="30">
        <v>536100</v>
      </c>
      <c r="F51" s="51" t="s">
        <v>63</v>
      </c>
      <c r="G51" s="39">
        <f>G50+10</f>
        <v>532360</v>
      </c>
      <c r="H51" s="19" t="s">
        <v>53</v>
      </c>
    </row>
    <row r="52" spans="3:8" x14ac:dyDescent="0.3">
      <c r="C52" s="29"/>
      <c r="D52" s="51"/>
      <c r="E52" s="30"/>
      <c r="F52" s="51"/>
      <c r="G52" s="39">
        <f t="shared" ref="G52:G53" si="1">G51+10</f>
        <v>532370</v>
      </c>
      <c r="H52" s="19" t="s">
        <v>59</v>
      </c>
    </row>
    <row r="53" spans="3:8" x14ac:dyDescent="0.3">
      <c r="C53" s="23"/>
      <c r="E53" s="26"/>
      <c r="G53" s="39">
        <f t="shared" si="1"/>
        <v>532380</v>
      </c>
      <c r="H53" s="19" t="s">
        <v>60</v>
      </c>
    </row>
    <row r="54" spans="3:8" x14ac:dyDescent="0.3">
      <c r="C54" s="23"/>
      <c r="E54" s="26"/>
      <c r="G54" s="25"/>
      <c r="H54" s="2"/>
    </row>
    <row r="55" spans="3:8" x14ac:dyDescent="0.3">
      <c r="C55" s="43" t="s">
        <v>4</v>
      </c>
      <c r="D55" s="12" t="s">
        <v>64</v>
      </c>
      <c r="E55" s="57" t="s">
        <v>4</v>
      </c>
      <c r="F55" s="24" t="s">
        <v>64</v>
      </c>
      <c r="G55" s="39" t="s">
        <v>4</v>
      </c>
      <c r="H55" s="19" t="s">
        <v>7</v>
      </c>
    </row>
    <row r="56" spans="3:8" x14ac:dyDescent="0.3">
      <c r="C56" s="23">
        <v>53290</v>
      </c>
      <c r="D56" s="22" t="s">
        <v>67</v>
      </c>
      <c r="E56" s="26">
        <f>C56*10</f>
        <v>532900</v>
      </c>
      <c r="F56" s="22" t="s">
        <v>65</v>
      </c>
      <c r="G56" s="39">
        <f>E56+10</f>
        <v>532910</v>
      </c>
      <c r="H56" s="19" t="s">
        <v>66</v>
      </c>
    </row>
    <row r="57" spans="3:8" x14ac:dyDescent="0.3">
      <c r="C57" s="23"/>
      <c r="D57" s="22"/>
      <c r="E57" s="26"/>
      <c r="F57" s="22"/>
      <c r="G57" s="26"/>
      <c r="H57" s="2"/>
    </row>
    <row r="58" spans="3:8" x14ac:dyDescent="0.3">
      <c r="C58" s="23"/>
      <c r="D58" s="22"/>
      <c r="E58" s="26">
        <f>E56+10</f>
        <v>532910</v>
      </c>
      <c r="F58" s="22" t="s">
        <v>68</v>
      </c>
      <c r="G58" s="39">
        <f>E58+10</f>
        <v>532920</v>
      </c>
      <c r="H58" s="19" t="s">
        <v>10</v>
      </c>
    </row>
    <row r="59" spans="3:8" x14ac:dyDescent="0.3">
      <c r="C59" s="23"/>
      <c r="D59" s="22"/>
      <c r="E59" s="26"/>
      <c r="G59" s="39">
        <f>G58+10</f>
        <v>532930</v>
      </c>
      <c r="H59" s="19" t="s">
        <v>69</v>
      </c>
    </row>
    <row r="60" spans="3:8" x14ac:dyDescent="0.3">
      <c r="C60" s="23"/>
      <c r="D60" s="22"/>
      <c r="E60" s="26"/>
      <c r="G60" s="39">
        <f t="shared" ref="G60:G61" si="2">G59+10</f>
        <v>532940</v>
      </c>
      <c r="H60" s="19" t="s">
        <v>70</v>
      </c>
    </row>
    <row r="61" spans="3:8" x14ac:dyDescent="0.3">
      <c r="C61" s="23"/>
      <c r="D61" s="22"/>
      <c r="E61" s="26"/>
      <c r="G61" s="39">
        <f t="shared" si="2"/>
        <v>532950</v>
      </c>
      <c r="H61" s="19" t="s">
        <v>71</v>
      </c>
    </row>
    <row r="62" spans="3:8" x14ac:dyDescent="0.3">
      <c r="C62" s="23"/>
      <c r="D62" s="22"/>
      <c r="E62" s="26"/>
      <c r="G62" s="30">
        <v>539560</v>
      </c>
      <c r="H62" s="48" t="s">
        <v>72</v>
      </c>
    </row>
    <row r="63" spans="3:8" x14ac:dyDescent="0.3">
      <c r="C63" s="23"/>
      <c r="D63" s="22"/>
      <c r="E63" s="26"/>
      <c r="G63" s="39">
        <f>G61+10</f>
        <v>532960</v>
      </c>
      <c r="H63" s="19" t="s">
        <v>74</v>
      </c>
    </row>
    <row r="64" spans="3:8" x14ac:dyDescent="0.3">
      <c r="C64" s="23"/>
      <c r="D64" s="22"/>
      <c r="E64" s="26"/>
      <c r="G64" s="39">
        <f>G63+10</f>
        <v>532970</v>
      </c>
      <c r="H64" s="19" t="s">
        <v>75</v>
      </c>
    </row>
    <row r="65" spans="3:8" x14ac:dyDescent="0.3">
      <c r="C65" s="23"/>
      <c r="E65" s="26"/>
      <c r="G65" s="30">
        <v>539590</v>
      </c>
      <c r="H65" s="48" t="s">
        <v>76</v>
      </c>
    </row>
    <row r="66" spans="3:8" x14ac:dyDescent="0.3">
      <c r="C66" s="23"/>
      <c r="E66" s="26"/>
      <c r="G66" s="49">
        <v>539595</v>
      </c>
      <c r="H66" s="50" t="s">
        <v>77</v>
      </c>
    </row>
    <row r="67" spans="3:8" x14ac:dyDescent="0.3">
      <c r="C67" s="43" t="s">
        <v>4</v>
      </c>
      <c r="D67" s="12" t="s">
        <v>78</v>
      </c>
      <c r="E67" s="57" t="s">
        <v>4</v>
      </c>
      <c r="F67" s="11" t="s">
        <v>79</v>
      </c>
      <c r="G67" s="40" t="s">
        <v>4</v>
      </c>
      <c r="H67" s="17" t="s">
        <v>80</v>
      </c>
    </row>
    <row r="68" spans="3:8" x14ac:dyDescent="0.3">
      <c r="C68" s="56">
        <v>53500</v>
      </c>
      <c r="D68" s="55" t="s">
        <v>83</v>
      </c>
      <c r="E68" s="25">
        <f>C68*10</f>
        <v>535000</v>
      </c>
      <c r="F68" s="55" t="s">
        <v>84</v>
      </c>
      <c r="G68" s="40"/>
      <c r="H68" s="17"/>
    </row>
    <row r="69" spans="3:8" x14ac:dyDescent="0.3">
      <c r="C69" s="23"/>
      <c r="E69" s="26"/>
      <c r="F69" s="55" t="s">
        <v>87</v>
      </c>
      <c r="G69" s="40"/>
      <c r="H69" s="17"/>
    </row>
    <row r="70" spans="3:8" x14ac:dyDescent="0.3">
      <c r="C70" s="23"/>
      <c r="E70" s="26"/>
      <c r="F70" s="55" t="s">
        <v>89</v>
      </c>
      <c r="G70" s="40"/>
      <c r="H70" s="17"/>
    </row>
    <row r="71" spans="3:8" x14ac:dyDescent="0.3">
      <c r="C71" s="23"/>
      <c r="E71" s="26"/>
      <c r="F71" t="s">
        <v>90</v>
      </c>
      <c r="G71" s="40"/>
      <c r="H71" s="17"/>
    </row>
    <row r="72" spans="3:8" x14ac:dyDescent="0.3">
      <c r="C72" s="23"/>
      <c r="E72" s="26"/>
      <c r="F72" t="s">
        <v>91</v>
      </c>
      <c r="G72" s="40"/>
      <c r="H72" s="17"/>
    </row>
    <row r="73" spans="3:8" x14ac:dyDescent="0.3">
      <c r="C73" s="23"/>
      <c r="E73" s="26"/>
      <c r="F73" t="s">
        <v>92</v>
      </c>
      <c r="G73" s="40"/>
      <c r="H73" s="17"/>
    </row>
    <row r="74" spans="3:8" x14ac:dyDescent="0.3">
      <c r="C74" s="23"/>
      <c r="E74" s="26"/>
      <c r="F74" t="s">
        <v>93</v>
      </c>
      <c r="G74" s="40"/>
      <c r="H74" s="17"/>
    </row>
    <row r="75" spans="3:8" x14ac:dyDescent="0.3">
      <c r="C75" s="23"/>
      <c r="E75" s="26"/>
      <c r="F75" t="s">
        <v>94</v>
      </c>
      <c r="G75" s="40"/>
      <c r="H75" s="17"/>
    </row>
    <row r="76" spans="3:8" x14ac:dyDescent="0.3">
      <c r="C76" s="23"/>
      <c r="E76" s="26"/>
      <c r="F76" t="s">
        <v>95</v>
      </c>
      <c r="G76" s="40"/>
      <c r="H76" s="17"/>
    </row>
    <row r="77" spans="3:8" x14ac:dyDescent="0.3">
      <c r="C77" s="23"/>
      <c r="E77" s="26"/>
      <c r="F77" t="s">
        <v>96</v>
      </c>
      <c r="G77" s="40"/>
      <c r="H77" s="17"/>
    </row>
    <row r="78" spans="3:8" x14ac:dyDescent="0.3">
      <c r="C78" s="23"/>
      <c r="E78" s="26"/>
      <c r="F78" t="s">
        <v>97</v>
      </c>
      <c r="G78" s="40"/>
      <c r="H78" s="17"/>
    </row>
    <row r="79" spans="3:8" x14ac:dyDescent="0.3">
      <c r="C79" s="23"/>
      <c r="E79" s="57" t="s">
        <v>4</v>
      </c>
      <c r="F79" s="11" t="s">
        <v>98</v>
      </c>
      <c r="G79" s="40" t="s">
        <v>4</v>
      </c>
      <c r="H79" s="17" t="s">
        <v>80</v>
      </c>
    </row>
    <row r="80" spans="3:8" x14ac:dyDescent="0.3">
      <c r="C80" s="23"/>
      <c r="E80" s="26">
        <v>535100</v>
      </c>
      <c r="F80" s="55" t="s">
        <v>99</v>
      </c>
      <c r="G80" s="40"/>
      <c r="H80" s="17"/>
    </row>
    <row r="81" spans="3:8" x14ac:dyDescent="0.3">
      <c r="C81" s="23"/>
      <c r="E81" s="26"/>
      <c r="F81" s="55" t="s">
        <v>100</v>
      </c>
      <c r="G81" s="40"/>
      <c r="H81" s="17"/>
    </row>
    <row r="82" spans="3:8" x14ac:dyDescent="0.3">
      <c r="C82" s="23"/>
      <c r="E82" s="26"/>
      <c r="F82" s="55" t="s">
        <v>101</v>
      </c>
      <c r="G82" s="54"/>
      <c r="H82" s="17"/>
    </row>
    <row r="83" spans="3:8" x14ac:dyDescent="0.3">
      <c r="C83" s="23"/>
      <c r="E83" s="26"/>
      <c r="F83" s="55" t="s">
        <v>102</v>
      </c>
      <c r="H83" s="2"/>
    </row>
    <row r="84" spans="3:8" x14ac:dyDescent="0.3">
      <c r="C84" s="23"/>
      <c r="E84" s="57" t="s">
        <v>4</v>
      </c>
      <c r="F84" s="11" t="s">
        <v>103</v>
      </c>
      <c r="G84" s="40" t="s">
        <v>4</v>
      </c>
      <c r="H84" s="17" t="s">
        <v>80</v>
      </c>
    </row>
    <row r="85" spans="3:8" x14ac:dyDescent="0.3">
      <c r="C85" s="23"/>
      <c r="E85" s="25">
        <v>535200</v>
      </c>
      <c r="F85" s="55" t="s">
        <v>104</v>
      </c>
      <c r="G85" s="40"/>
      <c r="H85" s="17"/>
    </row>
    <row r="86" spans="3:8" x14ac:dyDescent="0.3">
      <c r="C86" s="23"/>
      <c r="E86" s="26"/>
      <c r="F86" s="55" t="s">
        <v>106</v>
      </c>
      <c r="G86" s="40"/>
      <c r="H86" s="17"/>
    </row>
    <row r="87" spans="3:8" x14ac:dyDescent="0.3">
      <c r="C87" s="23"/>
      <c r="E87" s="26"/>
      <c r="F87" s="55" t="s">
        <v>108</v>
      </c>
      <c r="G87" s="40"/>
      <c r="H87" s="17"/>
    </row>
    <row r="88" spans="3:8" x14ac:dyDescent="0.3">
      <c r="C88" s="23"/>
      <c r="E88" s="26"/>
      <c r="F88" s="55"/>
      <c r="G88" s="40"/>
      <c r="H88" s="17"/>
    </row>
    <row r="89" spans="3:8" x14ac:dyDescent="0.3">
      <c r="C89" s="23"/>
      <c r="E89" s="57" t="s">
        <v>4</v>
      </c>
      <c r="F89" s="11" t="s">
        <v>109</v>
      </c>
      <c r="G89" s="40" t="s">
        <v>4</v>
      </c>
      <c r="H89" s="17" t="s">
        <v>80</v>
      </c>
    </row>
    <row r="90" spans="3:8" x14ac:dyDescent="0.3">
      <c r="C90" s="23"/>
      <c r="E90" s="26">
        <v>535300</v>
      </c>
      <c r="F90" s="55" t="s">
        <v>110</v>
      </c>
      <c r="G90" s="40"/>
      <c r="H90" s="17"/>
    </row>
    <row r="91" spans="3:8" x14ac:dyDescent="0.3">
      <c r="C91" s="23"/>
      <c r="E91" s="26"/>
      <c r="F91" s="55" t="s">
        <v>112</v>
      </c>
      <c r="G91" s="40"/>
      <c r="H91" s="17"/>
    </row>
    <row r="92" spans="3:8" x14ac:dyDescent="0.3">
      <c r="C92" s="23"/>
      <c r="E92" s="26"/>
      <c r="F92" s="55" t="s">
        <v>113</v>
      </c>
      <c r="G92" s="40"/>
      <c r="H92" s="17" t="s">
        <v>113</v>
      </c>
    </row>
    <row r="93" spans="3:8" x14ac:dyDescent="0.3">
      <c r="C93" s="23"/>
      <c r="E93" s="26"/>
      <c r="F93" s="55"/>
      <c r="G93" s="40"/>
      <c r="H93" s="17"/>
    </row>
    <row r="94" spans="3:8" x14ac:dyDescent="0.3">
      <c r="C94" s="23"/>
      <c r="E94" s="26"/>
      <c r="F94" s="2"/>
      <c r="H94" s="2"/>
    </row>
    <row r="95" spans="3:8" x14ac:dyDescent="0.3">
      <c r="C95" s="43" t="s">
        <v>4</v>
      </c>
      <c r="D95" s="12" t="s">
        <v>116</v>
      </c>
      <c r="E95" s="57" t="s">
        <v>4</v>
      </c>
      <c r="F95" s="11" t="s">
        <v>115</v>
      </c>
      <c r="G95" s="40" t="s">
        <v>4</v>
      </c>
      <c r="H95" s="17" t="s">
        <v>80</v>
      </c>
    </row>
    <row r="96" spans="3:8" x14ac:dyDescent="0.3">
      <c r="C96" s="23">
        <v>53600</v>
      </c>
      <c r="D96" t="s">
        <v>116</v>
      </c>
      <c r="E96" s="26">
        <v>536000</v>
      </c>
      <c r="F96" s="2"/>
      <c r="G96" s="40"/>
      <c r="H96" s="17" t="s">
        <v>117</v>
      </c>
    </row>
    <row r="97" spans="3:8" x14ac:dyDescent="0.3">
      <c r="C97" s="23"/>
      <c r="E97" s="26"/>
      <c r="F97" s="2"/>
      <c r="H97" s="2"/>
    </row>
    <row r="98" spans="3:8" hidden="1" x14ac:dyDescent="0.3">
      <c r="C98" s="23"/>
      <c r="E98" s="57" t="s">
        <v>4</v>
      </c>
      <c r="F98" s="11" t="s">
        <v>118</v>
      </c>
      <c r="G98" s="40" t="s">
        <v>4</v>
      </c>
      <c r="H98" s="17" t="s">
        <v>80</v>
      </c>
    </row>
    <row r="99" spans="3:8" hidden="1" x14ac:dyDescent="0.3">
      <c r="C99" s="23"/>
      <c r="E99" s="26"/>
      <c r="F99" s="2"/>
      <c r="G99" s="40"/>
      <c r="H99" s="17"/>
    </row>
    <row r="100" spans="3:8" hidden="1" x14ac:dyDescent="0.3">
      <c r="C100" s="23"/>
      <c r="E100" s="26"/>
      <c r="F100" s="2"/>
      <c r="H100" s="2"/>
    </row>
    <row r="101" spans="3:8" hidden="1" x14ac:dyDescent="0.3">
      <c r="C101" s="23"/>
      <c r="E101" s="57" t="s">
        <v>4</v>
      </c>
      <c r="F101" s="11" t="s">
        <v>119</v>
      </c>
      <c r="G101" s="40" t="s">
        <v>4</v>
      </c>
      <c r="H101" s="17" t="s">
        <v>80</v>
      </c>
    </row>
    <row r="102" spans="3:8" hidden="1" x14ac:dyDescent="0.3">
      <c r="C102" s="23"/>
      <c r="E102" s="26"/>
      <c r="F102" s="2"/>
      <c r="G102" s="40"/>
      <c r="H102" s="17"/>
    </row>
    <row r="103" spans="3:8" hidden="1" x14ac:dyDescent="0.3">
      <c r="C103" s="23"/>
      <c r="E103" s="26"/>
      <c r="F103" s="2"/>
      <c r="H103" s="2"/>
    </row>
    <row r="104" spans="3:8" x14ac:dyDescent="0.3">
      <c r="C104" s="23"/>
      <c r="E104" s="26"/>
      <c r="F104" s="2"/>
      <c r="H104" s="2"/>
    </row>
    <row r="105" spans="3:8" x14ac:dyDescent="0.3">
      <c r="C105" s="43" t="s">
        <v>4</v>
      </c>
      <c r="D105" s="12" t="s">
        <v>120</v>
      </c>
      <c r="E105" s="57" t="s">
        <v>4</v>
      </c>
      <c r="F105" s="11" t="s">
        <v>121</v>
      </c>
      <c r="G105" s="40" t="s">
        <v>4</v>
      </c>
      <c r="H105" s="17" t="s">
        <v>80</v>
      </c>
    </row>
    <row r="106" spans="3:8" x14ac:dyDescent="0.3">
      <c r="C106" s="23">
        <v>53800</v>
      </c>
      <c r="D106" t="s">
        <v>120</v>
      </c>
      <c r="E106" s="26">
        <f>C106*10</f>
        <v>538000</v>
      </c>
      <c r="F106" s="2" t="s">
        <v>122</v>
      </c>
      <c r="G106" s="54"/>
      <c r="H106" s="17" t="s">
        <v>117</v>
      </c>
    </row>
    <row r="107" spans="3:8" x14ac:dyDescent="0.3">
      <c r="C107" s="23"/>
      <c r="E107" s="26">
        <v>538500</v>
      </c>
      <c r="F107" s="2" t="s">
        <v>123</v>
      </c>
      <c r="G107" s="54"/>
      <c r="H107" s="17" t="s">
        <v>117</v>
      </c>
    </row>
    <row r="108" spans="3:8" x14ac:dyDescent="0.3">
      <c r="C108" s="23"/>
      <c r="E108" s="57" t="s">
        <v>4</v>
      </c>
      <c r="F108" s="11" t="s">
        <v>118</v>
      </c>
      <c r="G108" s="40" t="s">
        <v>4</v>
      </c>
      <c r="H108" s="17" t="s">
        <v>80</v>
      </c>
    </row>
    <row r="109" spans="3:8" x14ac:dyDescent="0.3">
      <c r="C109" s="23"/>
      <c r="E109" s="26">
        <v>538100</v>
      </c>
      <c r="F109" s="2" t="s">
        <v>124</v>
      </c>
      <c r="G109" s="54"/>
      <c r="H109" s="17" t="s">
        <v>117</v>
      </c>
    </row>
    <row r="110" spans="3:8" x14ac:dyDescent="0.3">
      <c r="C110" s="23"/>
      <c r="E110" s="26"/>
      <c r="F110" s="2"/>
      <c r="H110" s="2"/>
    </row>
    <row r="111" spans="3:8" x14ac:dyDescent="0.3">
      <c r="C111" s="23"/>
      <c r="E111" s="26"/>
      <c r="F111" s="2"/>
      <c r="H111" s="2"/>
    </row>
    <row r="112" spans="3:8" x14ac:dyDescent="0.3">
      <c r="C112" s="43" t="s">
        <v>4</v>
      </c>
      <c r="D112" s="12" t="s">
        <v>125</v>
      </c>
      <c r="E112" s="57" t="s">
        <v>4</v>
      </c>
      <c r="F112" s="11" t="s">
        <v>126</v>
      </c>
      <c r="G112" s="40" t="s">
        <v>4</v>
      </c>
      <c r="H112" s="17" t="s">
        <v>80</v>
      </c>
    </row>
    <row r="113" spans="3:8" x14ac:dyDescent="0.3">
      <c r="C113" s="23">
        <v>53700</v>
      </c>
      <c r="D113" t="s">
        <v>126</v>
      </c>
      <c r="E113" s="26">
        <v>537000</v>
      </c>
      <c r="F113" s="2" t="s">
        <v>127</v>
      </c>
      <c r="G113" s="40"/>
      <c r="H113" s="17" t="s">
        <v>128</v>
      </c>
    </row>
    <row r="114" spans="3:8" x14ac:dyDescent="0.3">
      <c r="C114" s="23"/>
      <c r="E114" s="26"/>
      <c r="F114" s="2"/>
      <c r="G114" s="54"/>
      <c r="H114" s="17" t="s">
        <v>117</v>
      </c>
    </row>
    <row r="115" spans="3:8" x14ac:dyDescent="0.3">
      <c r="C115" s="23"/>
      <c r="E115" s="26">
        <v>537100</v>
      </c>
      <c r="F115" s="2" t="s">
        <v>129</v>
      </c>
      <c r="G115" s="54"/>
      <c r="H115" s="17" t="s">
        <v>130</v>
      </c>
    </row>
    <row r="116" spans="3:8" x14ac:dyDescent="0.3">
      <c r="C116" s="23"/>
      <c r="E116" s="26"/>
      <c r="F116" s="2"/>
      <c r="G116" s="54"/>
      <c r="H116" s="17" t="s">
        <v>131</v>
      </c>
    </row>
    <row r="117" spans="3:8" x14ac:dyDescent="0.3">
      <c r="C117" s="23"/>
      <c r="E117" s="26">
        <v>537200</v>
      </c>
      <c r="F117" s="2" t="s">
        <v>132</v>
      </c>
      <c r="G117" s="54"/>
      <c r="H117" s="17" t="s">
        <v>133</v>
      </c>
    </row>
    <row r="118" spans="3:8" x14ac:dyDescent="0.3">
      <c r="C118" s="23"/>
      <c r="E118" s="26"/>
      <c r="F118" s="2"/>
      <c r="G118" s="54"/>
      <c r="H118" s="17" t="s">
        <v>134</v>
      </c>
    </row>
    <row r="119" spans="3:8" x14ac:dyDescent="0.3">
      <c r="C119" s="23"/>
      <c r="E119" s="26">
        <v>537300</v>
      </c>
      <c r="F119" s="2" t="s">
        <v>135</v>
      </c>
      <c r="G119" s="54"/>
      <c r="H119" s="17" t="s">
        <v>136</v>
      </c>
    </row>
    <row r="120" spans="3:8" x14ac:dyDescent="0.3">
      <c r="C120" s="23"/>
      <c r="E120" s="26"/>
      <c r="F120" s="2"/>
      <c r="G120" s="54"/>
      <c r="H120" s="17"/>
    </row>
    <row r="121" spans="3:8" x14ac:dyDescent="0.3">
      <c r="E121" s="26"/>
      <c r="F121" s="2"/>
      <c r="H121" s="2"/>
    </row>
    <row r="122" spans="3:8" hidden="1" x14ac:dyDescent="0.3">
      <c r="E122" s="57" t="s">
        <v>4</v>
      </c>
      <c r="F122" s="11" t="s">
        <v>137</v>
      </c>
      <c r="G122" s="40" t="s">
        <v>4</v>
      </c>
      <c r="H122" s="17" t="s">
        <v>80</v>
      </c>
    </row>
    <row r="123" spans="3:8" hidden="1" x14ac:dyDescent="0.3">
      <c r="E123" s="26"/>
      <c r="F123" s="2"/>
      <c r="G123" s="40" t="s">
        <v>4</v>
      </c>
      <c r="H123" s="17" t="s">
        <v>82</v>
      </c>
    </row>
    <row r="124" spans="3:8" hidden="1" x14ac:dyDescent="0.3">
      <c r="E124" s="26"/>
      <c r="F124" s="2"/>
      <c r="H124" s="2"/>
    </row>
    <row r="125" spans="3:8" hidden="1" x14ac:dyDescent="0.3">
      <c r="E125" s="26"/>
      <c r="F125" s="2"/>
      <c r="H125" s="2"/>
    </row>
    <row r="126" spans="3:8" hidden="1" x14ac:dyDescent="0.3">
      <c r="C126" s="10" t="s">
        <v>4</v>
      </c>
      <c r="D126" s="12" t="s">
        <v>138</v>
      </c>
      <c r="E126" s="57" t="s">
        <v>4</v>
      </c>
      <c r="F126" s="11" t="s">
        <v>138</v>
      </c>
      <c r="G126" s="40" t="s">
        <v>4</v>
      </c>
      <c r="H126" s="17" t="s">
        <v>80</v>
      </c>
    </row>
    <row r="127" spans="3:8" hidden="1" x14ac:dyDescent="0.3">
      <c r="E127" s="26"/>
      <c r="F127" s="2"/>
      <c r="G127" s="40" t="s">
        <v>4</v>
      </c>
      <c r="H127" s="17" t="s">
        <v>82</v>
      </c>
    </row>
    <row r="128" spans="3:8" hidden="1" x14ac:dyDescent="0.3">
      <c r="E128" s="26"/>
      <c r="F128" s="2"/>
      <c r="H128" s="2"/>
    </row>
    <row r="129" spans="5:8" hidden="1" x14ac:dyDescent="0.3">
      <c r="E129" s="57" t="s">
        <v>4</v>
      </c>
      <c r="F129" s="11" t="s">
        <v>137</v>
      </c>
      <c r="G129" s="40" t="s">
        <v>4</v>
      </c>
      <c r="H129" s="17" t="s">
        <v>80</v>
      </c>
    </row>
    <row r="130" spans="5:8" hidden="1" x14ac:dyDescent="0.3">
      <c r="E130" s="26"/>
      <c r="F130" s="2"/>
      <c r="G130" s="40" t="s">
        <v>4</v>
      </c>
      <c r="H130" s="17" t="s">
        <v>82</v>
      </c>
    </row>
    <row r="131" spans="5:8" hidden="1" x14ac:dyDescent="0.3">
      <c r="E131" s="26"/>
      <c r="F131" s="2"/>
      <c r="H131" s="2"/>
    </row>
    <row r="132" spans="5:8" hidden="1" x14ac:dyDescent="0.3"/>
    <row r="133" spans="5:8" hidden="1" x14ac:dyDescent="0.3"/>
    <row r="134" spans="5:8" hidden="1" x14ac:dyDescent="0.3"/>
  </sheetData>
  <mergeCells count="4">
    <mergeCell ref="G2:H2"/>
    <mergeCell ref="A2:B2"/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38"/>
  <sheetViews>
    <sheetView zoomScale="90" zoomScaleNormal="90" workbookViewId="0">
      <selection activeCell="L12" sqref="L12"/>
    </sheetView>
  </sheetViews>
  <sheetFormatPr defaultColWidth="8.6640625" defaultRowHeight="14.4" x14ac:dyDescent="0.3"/>
  <cols>
    <col min="2" max="2" width="8.6640625" style="2"/>
    <col min="3" max="3" width="8.6640625" style="6"/>
  </cols>
  <sheetData>
    <row r="1" spans="2:50" x14ac:dyDescent="0.3">
      <c r="AX1" t="s">
        <v>142</v>
      </c>
    </row>
    <row r="3" spans="2:50" s="5" customFormat="1" ht="15.6" x14ac:dyDescent="0.3">
      <c r="B3" s="4"/>
      <c r="C3" s="7" t="s">
        <v>143</v>
      </c>
    </row>
    <row r="4" spans="2:50" s="1" customFormat="1" x14ac:dyDescent="0.3">
      <c r="B4" s="3"/>
      <c r="C4" s="102">
        <v>1</v>
      </c>
    </row>
    <row r="5" spans="2:50" s="1" customFormat="1" x14ac:dyDescent="0.3">
      <c r="B5" s="3"/>
      <c r="C5" s="102"/>
    </row>
    <row r="6" spans="2:50" s="1" customFormat="1" x14ac:dyDescent="0.3">
      <c r="B6" s="3"/>
      <c r="C6" s="102"/>
    </row>
    <row r="7" spans="2:50" s="1" customFormat="1" x14ac:dyDescent="0.3">
      <c r="B7" s="3"/>
      <c r="C7" s="102"/>
    </row>
    <row r="9" spans="2:50" s="1" customFormat="1" x14ac:dyDescent="0.3">
      <c r="B9" s="3"/>
      <c r="C9" s="102">
        <v>2</v>
      </c>
    </row>
    <row r="10" spans="2:50" s="1" customFormat="1" x14ac:dyDescent="0.3">
      <c r="B10" s="3"/>
      <c r="C10" s="102"/>
    </row>
    <row r="11" spans="2:50" s="1" customFormat="1" x14ac:dyDescent="0.3">
      <c r="B11" s="3"/>
      <c r="C11" s="102"/>
    </row>
    <row r="12" spans="2:50" s="1" customFormat="1" x14ac:dyDescent="0.3">
      <c r="B12" s="3"/>
      <c r="C12" s="102"/>
    </row>
    <row r="14" spans="2:50" s="1" customFormat="1" x14ac:dyDescent="0.3">
      <c r="B14" s="3"/>
      <c r="C14" s="102">
        <v>3</v>
      </c>
    </row>
    <row r="15" spans="2:50" s="1" customFormat="1" x14ac:dyDescent="0.3">
      <c r="B15" s="3"/>
      <c r="C15" s="102"/>
    </row>
    <row r="16" spans="2:50" s="1" customFormat="1" x14ac:dyDescent="0.3">
      <c r="B16" s="3"/>
      <c r="C16" s="102"/>
    </row>
    <row r="17" spans="2:3" s="1" customFormat="1" x14ac:dyDescent="0.3">
      <c r="B17" s="3"/>
      <c r="C17" s="102"/>
    </row>
    <row r="19" spans="2:3" s="1" customFormat="1" x14ac:dyDescent="0.3">
      <c r="B19" s="3"/>
      <c r="C19" s="102">
        <v>4</v>
      </c>
    </row>
    <row r="20" spans="2:3" s="1" customFormat="1" x14ac:dyDescent="0.3">
      <c r="B20" s="3"/>
      <c r="C20" s="102"/>
    </row>
    <row r="21" spans="2:3" s="1" customFormat="1" x14ac:dyDescent="0.3">
      <c r="B21" s="3"/>
      <c r="C21" s="102"/>
    </row>
    <row r="22" spans="2:3" s="1" customFormat="1" x14ac:dyDescent="0.3">
      <c r="B22" s="3"/>
      <c r="C22" s="102"/>
    </row>
    <row r="24" spans="2:3" s="1" customFormat="1" x14ac:dyDescent="0.3">
      <c r="B24" s="3"/>
      <c r="C24" s="102">
        <v>5</v>
      </c>
    </row>
    <row r="25" spans="2:3" s="1" customFormat="1" x14ac:dyDescent="0.3">
      <c r="B25" s="3"/>
      <c r="C25" s="102"/>
    </row>
    <row r="26" spans="2:3" s="1" customFormat="1" x14ac:dyDescent="0.3">
      <c r="B26" s="3"/>
      <c r="C26" s="102"/>
    </row>
    <row r="27" spans="2:3" s="1" customFormat="1" x14ac:dyDescent="0.3">
      <c r="B27" s="3"/>
      <c r="C27" s="102"/>
    </row>
    <row r="29" spans="2:3" s="1" customFormat="1" x14ac:dyDescent="0.3">
      <c r="B29" s="3"/>
      <c r="C29" s="102">
        <v>6</v>
      </c>
    </row>
    <row r="30" spans="2:3" s="1" customFormat="1" x14ac:dyDescent="0.3">
      <c r="B30" s="3"/>
      <c r="C30" s="102"/>
    </row>
    <row r="31" spans="2:3" s="1" customFormat="1" x14ac:dyDescent="0.3">
      <c r="B31" s="3"/>
      <c r="C31" s="102"/>
    </row>
    <row r="32" spans="2:3" s="1" customFormat="1" x14ac:dyDescent="0.3">
      <c r="B32" s="3"/>
      <c r="C32" s="102"/>
    </row>
    <row r="33" spans="2:3" s="1" customFormat="1" x14ac:dyDescent="0.3">
      <c r="B33" s="3"/>
      <c r="C33" s="102"/>
    </row>
    <row r="34" spans="2:3" s="1" customFormat="1" x14ac:dyDescent="0.3">
      <c r="B34" s="3"/>
      <c r="C34" s="102"/>
    </row>
    <row r="35" spans="2:3" s="1" customFormat="1" x14ac:dyDescent="0.3">
      <c r="B35" s="3"/>
      <c r="C35" s="102"/>
    </row>
    <row r="36" spans="2:3" s="1" customFormat="1" x14ac:dyDescent="0.3">
      <c r="B36" s="3"/>
      <c r="C36" s="102"/>
    </row>
    <row r="37" spans="2:3" s="1" customFormat="1" x14ac:dyDescent="0.3">
      <c r="B37" s="3"/>
      <c r="C37" s="102"/>
    </row>
    <row r="38" spans="2:3" s="1" customFormat="1" x14ac:dyDescent="0.3">
      <c r="B38" s="3"/>
      <c r="C38" s="102"/>
    </row>
  </sheetData>
  <mergeCells count="6">
    <mergeCell ref="C29:C38"/>
    <mergeCell ref="C4:C7"/>
    <mergeCell ref="C9:C12"/>
    <mergeCell ref="C14:C17"/>
    <mergeCell ref="C19:C22"/>
    <mergeCell ref="C24:C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3"/>
  <sheetViews>
    <sheetView workbookViewId="0">
      <selection activeCell="J14" sqref="J14"/>
    </sheetView>
  </sheetViews>
  <sheetFormatPr defaultRowHeight="14.4" outlineLevelRow="2" x14ac:dyDescent="0.3"/>
  <cols>
    <col min="10" max="10" width="38.88671875" bestFit="1" customWidth="1"/>
  </cols>
  <sheetData>
    <row r="1" spans="1:24" x14ac:dyDescent="0.3">
      <c r="A1" s="70"/>
      <c r="B1" s="71" t="s">
        <v>144</v>
      </c>
      <c r="C1" s="70"/>
      <c r="D1" s="70"/>
      <c r="E1" s="70"/>
      <c r="F1" s="70"/>
      <c r="G1" s="70"/>
      <c r="H1" s="70"/>
      <c r="I1" s="70"/>
      <c r="J1" s="70"/>
      <c r="K1" s="72"/>
      <c r="L1" s="73" t="s">
        <v>145</v>
      </c>
      <c r="M1" s="74"/>
      <c r="N1" s="74"/>
      <c r="O1" s="74"/>
      <c r="P1" s="74"/>
      <c r="Q1" s="75"/>
      <c r="R1" s="75"/>
      <c r="S1" s="75" t="s">
        <v>146</v>
      </c>
      <c r="T1" s="76" t="s">
        <v>147</v>
      </c>
      <c r="U1" t="s">
        <v>148</v>
      </c>
    </row>
    <row r="2" spans="1:24" x14ac:dyDescent="0.3">
      <c r="A2" s="77" t="s">
        <v>149</v>
      </c>
      <c r="B2" s="77" t="s">
        <v>150</v>
      </c>
      <c r="C2" s="77" t="s">
        <v>151</v>
      </c>
      <c r="D2" s="77" t="s">
        <v>152</v>
      </c>
      <c r="E2" s="77" t="s">
        <v>153</v>
      </c>
      <c r="F2" s="77" t="s">
        <v>154</v>
      </c>
      <c r="G2" s="77" t="s">
        <v>155</v>
      </c>
      <c r="H2" s="77" t="s">
        <v>156</v>
      </c>
      <c r="I2" s="77" t="s">
        <v>157</v>
      </c>
      <c r="J2" s="77" t="s">
        <v>158</v>
      </c>
      <c r="K2" t="s">
        <v>159</v>
      </c>
      <c r="L2" s="74" t="s">
        <v>160</v>
      </c>
      <c r="M2" s="74" t="s">
        <v>161</v>
      </c>
      <c r="N2" s="74" t="s">
        <v>162</v>
      </c>
      <c r="O2" s="74" t="s">
        <v>163</v>
      </c>
      <c r="P2" s="74" t="s">
        <v>164</v>
      </c>
      <c r="Q2" s="74" t="s">
        <v>165</v>
      </c>
      <c r="R2" s="74" t="s">
        <v>166</v>
      </c>
      <c r="S2" s="75" t="s">
        <v>167</v>
      </c>
      <c r="T2" s="76" t="s">
        <v>146</v>
      </c>
    </row>
    <row r="3" spans="1:24" s="79" customFormat="1" outlineLevel="1" x14ac:dyDescent="0.3">
      <c r="A3"/>
      <c r="B3"/>
      <c r="C3"/>
      <c r="D3"/>
      <c r="E3" s="78">
        <v>2600</v>
      </c>
      <c r="F3" s="78"/>
      <c r="G3" s="78"/>
      <c r="H3" s="78"/>
      <c r="I3" s="78"/>
      <c r="J3" s="78" t="s">
        <v>168</v>
      </c>
      <c r="K3" s="79">
        <v>50000042</v>
      </c>
      <c r="L3" s="80" t="s">
        <v>169</v>
      </c>
      <c r="M3" s="80">
        <v>26</v>
      </c>
      <c r="N3" s="81" t="s">
        <v>170</v>
      </c>
      <c r="O3" s="81"/>
      <c r="P3" s="80"/>
      <c r="S3" s="79" t="s">
        <v>171</v>
      </c>
    </row>
    <row r="4" spans="1:24" outlineLevel="2" x14ac:dyDescent="0.3">
      <c r="B4" s="22"/>
      <c r="C4" s="22"/>
      <c r="D4" s="22"/>
      <c r="E4" s="22"/>
      <c r="F4" s="22">
        <v>2601</v>
      </c>
      <c r="G4" s="22"/>
      <c r="H4" s="22"/>
      <c r="I4" s="22"/>
      <c r="J4" s="22" t="s">
        <v>9</v>
      </c>
      <c r="K4">
        <v>50000365</v>
      </c>
      <c r="L4" s="23" t="s">
        <v>169</v>
      </c>
      <c r="M4" s="23">
        <v>26</v>
      </c>
      <c r="N4" s="23">
        <v>10</v>
      </c>
      <c r="O4" s="82"/>
      <c r="P4" s="23"/>
      <c r="S4" t="s">
        <v>172</v>
      </c>
      <c r="T4">
        <v>261000</v>
      </c>
      <c r="U4" s="83"/>
    </row>
    <row r="5" spans="1:24" outlineLevel="2" x14ac:dyDescent="0.3">
      <c r="B5" s="22"/>
      <c r="C5" s="22"/>
      <c r="D5" s="22"/>
      <c r="E5" s="22"/>
      <c r="F5" s="22"/>
      <c r="G5" s="22" t="s">
        <v>173</v>
      </c>
      <c r="H5" s="22"/>
      <c r="I5" s="22"/>
      <c r="J5" s="22" t="s">
        <v>174</v>
      </c>
      <c r="K5">
        <v>50956743</v>
      </c>
      <c r="L5" s="23" t="s">
        <v>169</v>
      </c>
      <c r="M5" s="23">
        <v>26</v>
      </c>
      <c r="N5" s="23">
        <v>10</v>
      </c>
      <c r="O5" s="82" t="s">
        <v>175</v>
      </c>
      <c r="P5" s="23">
        <v>10</v>
      </c>
      <c r="S5" t="s">
        <v>176</v>
      </c>
    </row>
    <row r="6" spans="1:24" outlineLevel="2" x14ac:dyDescent="0.3">
      <c r="B6" s="22"/>
      <c r="C6" s="22"/>
      <c r="D6" s="22"/>
      <c r="E6" s="22"/>
      <c r="G6" s="22" t="s">
        <v>177</v>
      </c>
      <c r="H6" s="22"/>
      <c r="I6" s="22"/>
      <c r="J6" s="22" t="s">
        <v>178</v>
      </c>
      <c r="K6">
        <v>50956744</v>
      </c>
      <c r="L6" s="82" t="s">
        <v>169</v>
      </c>
      <c r="M6" s="82">
        <v>26</v>
      </c>
      <c r="N6" s="82">
        <v>10</v>
      </c>
      <c r="O6" s="82"/>
      <c r="P6" s="82">
        <v>30</v>
      </c>
      <c r="Q6" s="63"/>
      <c r="R6" s="63"/>
      <c r="S6" s="86" t="str">
        <f>L6&amp;M6&amp;N6&amp;O6&amp;P6&amp;Q6</f>
        <v>F261030</v>
      </c>
      <c r="T6" s="88">
        <v>261030</v>
      </c>
      <c r="U6" s="83"/>
    </row>
    <row r="7" spans="1:24" outlineLevel="2" x14ac:dyDescent="0.3">
      <c r="B7" s="22"/>
      <c r="C7" s="22"/>
      <c r="D7" s="22"/>
      <c r="E7" s="22"/>
      <c r="F7" s="22"/>
      <c r="G7" s="22" t="s">
        <v>179</v>
      </c>
      <c r="H7" s="22"/>
      <c r="I7" s="22"/>
      <c r="J7" s="22" t="s">
        <v>180</v>
      </c>
      <c r="K7">
        <v>50956797</v>
      </c>
      <c r="L7" s="23" t="s">
        <v>169</v>
      </c>
      <c r="M7" s="23">
        <v>26</v>
      </c>
      <c r="N7" s="23">
        <v>10</v>
      </c>
      <c r="O7" s="82" t="s">
        <v>175</v>
      </c>
      <c r="P7" s="82">
        <v>20</v>
      </c>
      <c r="S7" t="s">
        <v>181</v>
      </c>
      <c r="T7">
        <v>261020</v>
      </c>
      <c r="U7" s="83"/>
    </row>
    <row r="8" spans="1:24" outlineLevel="2" x14ac:dyDescent="0.3">
      <c r="B8" s="22"/>
      <c r="C8" s="22"/>
      <c r="D8" s="22"/>
      <c r="E8" s="22"/>
      <c r="F8" s="22"/>
      <c r="G8" s="22" t="s">
        <v>182</v>
      </c>
      <c r="H8" s="22"/>
      <c r="I8" s="22"/>
      <c r="J8" s="22" t="s">
        <v>183</v>
      </c>
      <c r="K8">
        <v>51430248</v>
      </c>
      <c r="L8" s="23" t="s">
        <v>169</v>
      </c>
      <c r="M8" s="23">
        <v>26</v>
      </c>
      <c r="N8" s="23">
        <v>10</v>
      </c>
      <c r="O8" s="82" t="s">
        <v>175</v>
      </c>
      <c r="P8" s="23">
        <v>13</v>
      </c>
      <c r="S8" t="s">
        <v>184</v>
      </c>
      <c r="T8">
        <v>261013</v>
      </c>
    </row>
    <row r="9" spans="1:24" outlineLevel="2" x14ac:dyDescent="0.3">
      <c r="B9" s="22"/>
      <c r="C9" s="22"/>
      <c r="D9" s="22"/>
      <c r="E9" s="22"/>
      <c r="F9" s="22"/>
      <c r="G9" s="22">
        <v>2602</v>
      </c>
      <c r="H9" s="22"/>
      <c r="I9" s="22"/>
      <c r="J9" s="22" t="s">
        <v>185</v>
      </c>
      <c r="K9">
        <v>50038628</v>
      </c>
      <c r="L9" s="23" t="s">
        <v>169</v>
      </c>
      <c r="M9" s="23">
        <v>26</v>
      </c>
      <c r="N9" s="23">
        <v>10</v>
      </c>
      <c r="O9" s="82" t="s">
        <v>175</v>
      </c>
      <c r="P9" s="23">
        <v>11</v>
      </c>
      <c r="S9" t="s">
        <v>186</v>
      </c>
      <c r="T9">
        <v>261011</v>
      </c>
    </row>
    <row r="10" spans="1:24" outlineLevel="2" x14ac:dyDescent="0.3">
      <c r="B10" s="22"/>
      <c r="C10" s="22"/>
      <c r="D10" s="22"/>
      <c r="E10" s="22"/>
      <c r="F10" s="22"/>
      <c r="G10" s="22">
        <v>2608</v>
      </c>
      <c r="H10" s="22"/>
      <c r="I10" s="22"/>
      <c r="J10" s="22" t="s">
        <v>187</v>
      </c>
      <c r="K10">
        <v>52001247</v>
      </c>
      <c r="L10" s="23" t="s">
        <v>169</v>
      </c>
      <c r="M10" s="23">
        <v>26</v>
      </c>
      <c r="N10" s="23">
        <v>10</v>
      </c>
      <c r="O10" s="82" t="s">
        <v>175</v>
      </c>
      <c r="P10" s="23">
        <v>15</v>
      </c>
      <c r="S10" t="s">
        <v>188</v>
      </c>
      <c r="T10">
        <v>261015</v>
      </c>
    </row>
    <row r="11" spans="1:24" outlineLevel="2" x14ac:dyDescent="0.3">
      <c r="B11" s="22"/>
      <c r="C11" s="22"/>
      <c r="D11" s="22"/>
      <c r="E11" s="22"/>
      <c r="F11" s="22"/>
      <c r="G11" s="22">
        <v>2620</v>
      </c>
      <c r="H11" s="22"/>
      <c r="I11" s="22"/>
      <c r="J11" s="22" t="s">
        <v>189</v>
      </c>
      <c r="K11">
        <v>50038630</v>
      </c>
      <c r="L11" s="23" t="s">
        <v>169</v>
      </c>
      <c r="M11" s="23">
        <v>26</v>
      </c>
      <c r="N11" s="23">
        <v>10</v>
      </c>
      <c r="O11" s="82" t="s">
        <v>175</v>
      </c>
      <c r="P11" s="23">
        <v>12</v>
      </c>
      <c r="S11" t="s">
        <v>190</v>
      </c>
      <c r="T11">
        <v>261012</v>
      </c>
    </row>
    <row r="12" spans="1:24" outlineLevel="2" x14ac:dyDescent="0.3">
      <c r="B12" s="22"/>
      <c r="C12" s="22"/>
      <c r="D12" s="22"/>
      <c r="E12" s="22"/>
      <c r="F12" s="22">
        <v>2610</v>
      </c>
      <c r="G12" s="22"/>
      <c r="H12" s="22"/>
      <c r="I12" s="22"/>
      <c r="J12" s="22" t="s">
        <v>191</v>
      </c>
      <c r="K12">
        <v>51495656</v>
      </c>
      <c r="L12" s="23" t="s">
        <v>169</v>
      </c>
      <c r="M12" s="23">
        <v>26</v>
      </c>
      <c r="N12" s="23">
        <v>11</v>
      </c>
      <c r="O12" s="82" t="s">
        <v>175</v>
      </c>
      <c r="P12" s="23"/>
      <c r="S12" t="s">
        <v>192</v>
      </c>
      <c r="T12">
        <v>261100</v>
      </c>
      <c r="U12" s="83"/>
    </row>
    <row r="13" spans="1:24" s="60" customFormat="1" outlineLevel="2" x14ac:dyDescent="0.3">
      <c r="B13" s="51"/>
      <c r="C13" s="51"/>
      <c r="D13" s="51"/>
      <c r="E13" s="51"/>
      <c r="F13" s="51"/>
      <c r="G13" s="84" t="s">
        <v>193</v>
      </c>
      <c r="H13" s="84"/>
      <c r="I13" s="84"/>
      <c r="J13" s="84" t="s">
        <v>194</v>
      </c>
      <c r="K13" s="60">
        <v>51495657</v>
      </c>
      <c r="L13" s="29"/>
      <c r="M13" s="29"/>
      <c r="N13" s="29"/>
      <c r="O13" s="85"/>
      <c r="P13" s="29"/>
      <c r="S13" s="60" t="s">
        <v>195</v>
      </c>
      <c r="U13" s="87" t="s">
        <v>196</v>
      </c>
      <c r="V13" s="60" t="s">
        <v>197</v>
      </c>
    </row>
    <row r="14" spans="1:24" outlineLevel="2" x14ac:dyDescent="0.3">
      <c r="B14" s="22"/>
      <c r="C14" s="22"/>
      <c r="D14" s="22"/>
      <c r="E14" s="22"/>
      <c r="F14" s="22"/>
      <c r="G14" s="22" t="s">
        <v>198</v>
      </c>
      <c r="H14" s="22"/>
      <c r="I14" s="22"/>
      <c r="J14" s="22" t="s">
        <v>199</v>
      </c>
      <c r="K14">
        <v>51495997</v>
      </c>
      <c r="L14" s="82" t="s">
        <v>169</v>
      </c>
      <c r="M14" s="82">
        <v>26</v>
      </c>
      <c r="N14" s="82">
        <v>11</v>
      </c>
      <c r="O14" s="82" t="s">
        <v>175</v>
      </c>
      <c r="P14" s="82">
        <v>30</v>
      </c>
      <c r="Q14" s="63"/>
      <c r="R14" s="63"/>
      <c r="S14" s="63" t="s">
        <v>200</v>
      </c>
      <c r="T14" s="63">
        <v>261130</v>
      </c>
      <c r="X14" s="83"/>
    </row>
    <row r="15" spans="1:24" outlineLevel="2" x14ac:dyDescent="0.3">
      <c r="B15" s="22"/>
      <c r="C15" s="22"/>
      <c r="D15" s="22"/>
      <c r="E15" s="22"/>
      <c r="F15" s="22">
        <v>2607</v>
      </c>
      <c r="G15" s="22"/>
      <c r="H15" s="22"/>
      <c r="I15" s="22"/>
      <c r="J15" s="22" t="s">
        <v>201</v>
      </c>
      <c r="K15">
        <v>50000371</v>
      </c>
      <c r="L15" s="23" t="s">
        <v>169</v>
      </c>
      <c r="M15" s="23">
        <v>26</v>
      </c>
      <c r="N15" s="23">
        <v>50</v>
      </c>
      <c r="O15" s="82"/>
      <c r="P15" s="23"/>
      <c r="S15" s="86" t="str">
        <f>L15&amp;M15&amp;N15&amp;O15&amp;P15&amp;Q15</f>
        <v>F2650</v>
      </c>
      <c r="T15" s="86">
        <v>265000</v>
      </c>
      <c r="U15" s="83"/>
    </row>
    <row r="16" spans="1:24" outlineLevel="2" x14ac:dyDescent="0.3">
      <c r="B16" s="22"/>
      <c r="C16" s="22"/>
      <c r="D16" s="22"/>
      <c r="E16" s="22"/>
      <c r="F16" s="22"/>
      <c r="G16" s="22" t="s">
        <v>202</v>
      </c>
      <c r="H16" s="22"/>
      <c r="I16" s="22"/>
      <c r="J16" s="22" t="s">
        <v>203</v>
      </c>
      <c r="K16">
        <v>51058148</v>
      </c>
      <c r="L16" s="23" t="s">
        <v>169</v>
      </c>
      <c r="M16" s="23">
        <v>26</v>
      </c>
      <c r="N16" s="23">
        <v>50</v>
      </c>
      <c r="O16" s="82" t="s">
        <v>175</v>
      </c>
      <c r="P16" s="23">
        <v>10</v>
      </c>
      <c r="S16" s="86" t="str">
        <f t="shared" ref="S16:S63" si="0">L16&amp;M16&amp;N16&amp;O16&amp;P16&amp;Q16</f>
        <v>F2650-10</v>
      </c>
    </row>
    <row r="17" spans="2:20" outlineLevel="2" x14ac:dyDescent="0.3">
      <c r="B17" s="22"/>
      <c r="C17" s="22"/>
      <c r="D17" s="22"/>
      <c r="E17" s="22"/>
      <c r="F17" s="22"/>
      <c r="G17" s="22"/>
      <c r="H17" s="22" t="s">
        <v>204</v>
      </c>
      <c r="I17" s="22"/>
      <c r="J17" s="22" t="s">
        <v>205</v>
      </c>
      <c r="K17">
        <v>50956751</v>
      </c>
      <c r="L17" s="23" t="s">
        <v>169</v>
      </c>
      <c r="M17" s="23">
        <v>26</v>
      </c>
      <c r="N17" s="23">
        <v>50</v>
      </c>
      <c r="O17" s="82" t="s">
        <v>175</v>
      </c>
      <c r="P17" s="23">
        <v>10</v>
      </c>
      <c r="Q17" s="23">
        <v>10</v>
      </c>
      <c r="S17" s="86" t="str">
        <f t="shared" si="0"/>
        <v>F2650-1010</v>
      </c>
    </row>
    <row r="18" spans="2:20" outlineLevel="2" x14ac:dyDescent="0.3">
      <c r="B18" s="22"/>
      <c r="C18" s="22"/>
      <c r="D18" s="22"/>
      <c r="E18" s="22"/>
      <c r="F18" s="22"/>
      <c r="G18" s="22"/>
      <c r="H18" s="22" t="s">
        <v>206</v>
      </c>
      <c r="I18" s="22"/>
      <c r="J18" s="22" t="s">
        <v>207</v>
      </c>
      <c r="K18">
        <v>50956756</v>
      </c>
      <c r="L18" s="23" t="s">
        <v>169</v>
      </c>
      <c r="M18" s="23">
        <v>26</v>
      </c>
      <c r="N18" s="23">
        <v>50</v>
      </c>
      <c r="O18" s="82" t="s">
        <v>175</v>
      </c>
      <c r="P18" s="23">
        <v>10</v>
      </c>
      <c r="Q18" s="23">
        <v>20</v>
      </c>
      <c r="S18" s="86" t="str">
        <f t="shared" si="0"/>
        <v>F2650-1020</v>
      </c>
    </row>
    <row r="19" spans="2:20" outlineLevel="2" x14ac:dyDescent="0.3">
      <c r="B19" s="22"/>
      <c r="C19" s="22"/>
      <c r="D19" s="22"/>
      <c r="E19" s="22"/>
      <c r="F19" s="22"/>
      <c r="G19" s="22"/>
      <c r="H19" s="22" t="s">
        <v>208</v>
      </c>
      <c r="I19" s="22"/>
      <c r="J19" s="22" t="s">
        <v>209</v>
      </c>
      <c r="K19">
        <v>51058841</v>
      </c>
      <c r="L19" s="23" t="s">
        <v>169</v>
      </c>
      <c r="M19" s="23">
        <v>26</v>
      </c>
      <c r="N19" s="23">
        <v>50</v>
      </c>
      <c r="O19" s="82" t="s">
        <v>175</v>
      </c>
      <c r="P19" s="23">
        <v>10</v>
      </c>
      <c r="Q19" s="23">
        <v>30</v>
      </c>
      <c r="S19" s="86" t="str">
        <f t="shared" si="0"/>
        <v>F2650-1030</v>
      </c>
    </row>
    <row r="20" spans="2:20" outlineLevel="2" x14ac:dyDescent="0.3">
      <c r="B20" s="22"/>
      <c r="C20" s="22"/>
      <c r="D20" s="22"/>
      <c r="E20" s="22"/>
      <c r="F20" s="22"/>
      <c r="G20" s="22" t="s">
        <v>210</v>
      </c>
      <c r="H20" s="22"/>
      <c r="I20" s="22"/>
      <c r="J20" s="22" t="s">
        <v>211</v>
      </c>
      <c r="K20">
        <v>50956757</v>
      </c>
      <c r="L20" s="23" t="s">
        <v>169</v>
      </c>
      <c r="M20" s="23">
        <v>26</v>
      </c>
      <c r="N20" s="23">
        <v>50</v>
      </c>
      <c r="O20" s="82" t="s">
        <v>175</v>
      </c>
      <c r="P20" s="23">
        <v>20</v>
      </c>
      <c r="S20" s="86" t="str">
        <f t="shared" si="0"/>
        <v>F2650-20</v>
      </c>
    </row>
    <row r="21" spans="2:20" outlineLevel="2" x14ac:dyDescent="0.3">
      <c r="B21" s="22"/>
      <c r="C21" s="22"/>
      <c r="D21" s="22"/>
      <c r="E21" s="22"/>
      <c r="F21" s="22"/>
      <c r="G21" s="22" t="s">
        <v>212</v>
      </c>
      <c r="H21" s="22"/>
      <c r="I21" s="22"/>
      <c r="J21" s="22" t="s">
        <v>213</v>
      </c>
      <c r="K21">
        <v>50956755</v>
      </c>
      <c r="L21" s="23" t="s">
        <v>169</v>
      </c>
      <c r="M21" s="23">
        <v>26</v>
      </c>
      <c r="N21" s="23">
        <v>50</v>
      </c>
      <c r="O21" s="82" t="s">
        <v>175</v>
      </c>
      <c r="P21" s="23">
        <v>30</v>
      </c>
      <c r="S21" s="86" t="str">
        <f t="shared" si="0"/>
        <v>F2650-30</v>
      </c>
    </row>
    <row r="22" spans="2:20" outlineLevel="2" x14ac:dyDescent="0.3">
      <c r="B22" s="22"/>
      <c r="C22" s="22"/>
      <c r="D22" s="22"/>
      <c r="E22" s="22"/>
      <c r="F22" s="22"/>
      <c r="G22" s="22" t="s">
        <v>214</v>
      </c>
      <c r="H22" s="22"/>
      <c r="I22" s="22"/>
      <c r="J22" s="22" t="s">
        <v>215</v>
      </c>
      <c r="K22">
        <v>51194721</v>
      </c>
      <c r="L22" s="23" t="s">
        <v>169</v>
      </c>
      <c r="M22" s="23">
        <v>26</v>
      </c>
      <c r="N22" s="23">
        <v>50</v>
      </c>
      <c r="O22" s="82" t="s">
        <v>175</v>
      </c>
      <c r="P22" s="23">
        <v>40</v>
      </c>
      <c r="S22" s="86" t="str">
        <f t="shared" si="0"/>
        <v>F2650-40</v>
      </c>
    </row>
    <row r="23" spans="2:20" outlineLevel="2" x14ac:dyDescent="0.3">
      <c r="B23" s="22"/>
      <c r="C23" s="22"/>
      <c r="D23" s="22"/>
      <c r="E23" s="22"/>
      <c r="F23" s="22">
        <v>2652</v>
      </c>
      <c r="G23" s="22"/>
      <c r="H23" s="22"/>
      <c r="I23" s="22"/>
      <c r="J23" s="22" t="s">
        <v>216</v>
      </c>
      <c r="K23">
        <v>50852470</v>
      </c>
      <c r="L23" s="23" t="s">
        <v>169</v>
      </c>
      <c r="M23" s="23">
        <v>26</v>
      </c>
      <c r="N23" s="23">
        <v>20</v>
      </c>
      <c r="O23" s="82"/>
      <c r="P23" s="23"/>
      <c r="S23" s="86" t="str">
        <f t="shared" si="0"/>
        <v>F2620</v>
      </c>
      <c r="T23" s="86">
        <v>262000</v>
      </c>
    </row>
    <row r="24" spans="2:20" outlineLevel="2" x14ac:dyDescent="0.3">
      <c r="B24" s="22"/>
      <c r="C24" s="22"/>
      <c r="D24" s="22"/>
      <c r="E24" s="22"/>
      <c r="F24" s="22"/>
      <c r="G24" s="22" t="s">
        <v>217</v>
      </c>
      <c r="H24" s="22"/>
      <c r="I24" s="22"/>
      <c r="J24" s="22" t="s">
        <v>218</v>
      </c>
      <c r="K24">
        <v>50956760</v>
      </c>
      <c r="L24" s="23" t="s">
        <v>169</v>
      </c>
      <c r="M24" s="23">
        <v>26</v>
      </c>
      <c r="N24" s="23">
        <v>20</v>
      </c>
      <c r="O24" s="82" t="s">
        <v>175</v>
      </c>
      <c r="P24" s="23">
        <v>10</v>
      </c>
      <c r="S24" s="86" t="str">
        <f t="shared" si="0"/>
        <v>F2620-10</v>
      </c>
    </row>
    <row r="25" spans="2:20" outlineLevel="2" x14ac:dyDescent="0.3">
      <c r="B25" s="22"/>
      <c r="C25" s="22"/>
      <c r="D25" s="22"/>
      <c r="E25" s="22"/>
      <c r="F25" s="22"/>
      <c r="G25" s="22" t="s">
        <v>219</v>
      </c>
      <c r="H25" s="22"/>
      <c r="I25" s="22"/>
      <c r="J25" s="22" t="s">
        <v>220</v>
      </c>
      <c r="K25">
        <v>50956761</v>
      </c>
      <c r="L25" s="23" t="s">
        <v>169</v>
      </c>
      <c r="M25" s="23">
        <v>26</v>
      </c>
      <c r="N25" s="23">
        <v>20</v>
      </c>
      <c r="O25" s="82" t="s">
        <v>175</v>
      </c>
      <c r="P25" s="23">
        <v>20</v>
      </c>
      <c r="S25" s="86" t="str">
        <f t="shared" si="0"/>
        <v>F2620-20</v>
      </c>
    </row>
    <row r="26" spans="2:20" outlineLevel="2" x14ac:dyDescent="0.3">
      <c r="B26" s="22"/>
      <c r="C26" s="22"/>
      <c r="D26" s="22"/>
      <c r="E26" s="22"/>
      <c r="F26" s="22"/>
      <c r="G26" s="22"/>
      <c r="H26" s="22" t="s">
        <v>221</v>
      </c>
      <c r="I26" s="22"/>
      <c r="J26" s="22" t="s">
        <v>222</v>
      </c>
      <c r="K26">
        <v>51078533</v>
      </c>
      <c r="L26" s="23" t="s">
        <v>169</v>
      </c>
      <c r="M26" s="23">
        <v>26</v>
      </c>
      <c r="N26" s="23">
        <v>20</v>
      </c>
      <c r="O26" s="82" t="s">
        <v>175</v>
      </c>
      <c r="P26" s="23">
        <v>20</v>
      </c>
      <c r="Q26" s="23">
        <v>10</v>
      </c>
      <c r="S26" s="86" t="str">
        <f t="shared" si="0"/>
        <v>F2620-2010</v>
      </c>
    </row>
    <row r="27" spans="2:20" outlineLevel="2" x14ac:dyDescent="0.3">
      <c r="B27" s="22"/>
      <c r="C27" s="22"/>
      <c r="D27" s="22"/>
      <c r="E27" s="22"/>
      <c r="F27" s="22"/>
      <c r="G27" s="22"/>
      <c r="H27" s="22" t="s">
        <v>223</v>
      </c>
      <c r="I27" s="22"/>
      <c r="J27" s="22" t="s">
        <v>224</v>
      </c>
      <c r="K27">
        <v>51728876</v>
      </c>
      <c r="L27" s="23" t="s">
        <v>169</v>
      </c>
      <c r="M27" s="23">
        <v>26</v>
      </c>
      <c r="N27" s="23">
        <v>20</v>
      </c>
      <c r="O27" s="82" t="s">
        <v>175</v>
      </c>
      <c r="P27" s="23">
        <v>20</v>
      </c>
      <c r="Q27" s="23">
        <v>20</v>
      </c>
      <c r="S27" s="86" t="str">
        <f t="shared" si="0"/>
        <v>F2620-2020</v>
      </c>
    </row>
    <row r="28" spans="2:20" outlineLevel="2" x14ac:dyDescent="0.3">
      <c r="B28" s="22"/>
      <c r="C28" s="22"/>
      <c r="D28" s="22"/>
      <c r="E28" s="22"/>
      <c r="F28" s="22"/>
      <c r="G28" s="22" t="s">
        <v>225</v>
      </c>
      <c r="H28" s="22"/>
      <c r="I28" s="22"/>
      <c r="J28" s="22" t="s">
        <v>226</v>
      </c>
      <c r="K28">
        <v>50956762</v>
      </c>
      <c r="L28" s="23" t="s">
        <v>169</v>
      </c>
      <c r="M28" s="23">
        <v>26</v>
      </c>
      <c r="N28" s="23">
        <v>20</v>
      </c>
      <c r="O28" s="82" t="s">
        <v>175</v>
      </c>
      <c r="P28" s="23">
        <v>30</v>
      </c>
      <c r="S28" s="86" t="str">
        <f t="shared" si="0"/>
        <v>F2620-30</v>
      </c>
    </row>
    <row r="29" spans="2:20" outlineLevel="2" x14ac:dyDescent="0.3">
      <c r="B29" s="22"/>
      <c r="C29" s="22"/>
      <c r="D29" s="22"/>
      <c r="E29" s="22"/>
      <c r="F29" s="22"/>
      <c r="G29" s="22" t="s">
        <v>227</v>
      </c>
      <c r="H29" s="22"/>
      <c r="I29" s="22"/>
      <c r="J29" s="22" t="s">
        <v>228</v>
      </c>
      <c r="K29">
        <v>50956763</v>
      </c>
      <c r="L29" s="23" t="s">
        <v>169</v>
      </c>
      <c r="M29" s="23">
        <v>26</v>
      </c>
      <c r="N29" s="23">
        <v>20</v>
      </c>
      <c r="O29" s="82" t="s">
        <v>175</v>
      </c>
      <c r="P29" s="23">
        <v>40</v>
      </c>
      <c r="S29" s="86" t="str">
        <f t="shared" si="0"/>
        <v>F2620-40</v>
      </c>
    </row>
    <row r="30" spans="2:20" outlineLevel="2" x14ac:dyDescent="0.3">
      <c r="B30" s="22"/>
      <c r="C30" s="22"/>
      <c r="D30" s="22"/>
      <c r="E30" s="22"/>
      <c r="F30" s="22"/>
      <c r="G30" s="22" t="s">
        <v>229</v>
      </c>
      <c r="H30" s="22"/>
      <c r="I30" s="22"/>
      <c r="J30" s="22" t="s">
        <v>230</v>
      </c>
      <c r="K30">
        <v>51918570</v>
      </c>
      <c r="L30" s="23" t="s">
        <v>169</v>
      </c>
      <c r="M30" s="23">
        <v>26</v>
      </c>
      <c r="N30" s="23">
        <v>20</v>
      </c>
      <c r="O30" s="82" t="s">
        <v>175</v>
      </c>
      <c r="P30" s="23">
        <v>50</v>
      </c>
      <c r="S30" s="86" t="str">
        <f t="shared" si="0"/>
        <v>F2620-50</v>
      </c>
    </row>
    <row r="31" spans="2:20" outlineLevel="2" x14ac:dyDescent="0.3">
      <c r="B31" s="22"/>
      <c r="C31" s="22"/>
      <c r="D31" s="22"/>
      <c r="E31" s="22"/>
      <c r="F31" s="22">
        <v>2653</v>
      </c>
      <c r="G31" s="22"/>
      <c r="H31" s="22"/>
      <c r="I31" s="22"/>
      <c r="J31" s="22" t="s">
        <v>231</v>
      </c>
      <c r="K31">
        <v>50000368</v>
      </c>
      <c r="L31" s="23" t="s">
        <v>169</v>
      </c>
      <c r="M31" s="23">
        <v>26</v>
      </c>
      <c r="N31" s="23">
        <v>30</v>
      </c>
      <c r="O31" s="82"/>
      <c r="P31" s="23"/>
      <c r="S31" s="86" t="str">
        <f t="shared" si="0"/>
        <v>F2630</v>
      </c>
      <c r="T31" s="86">
        <v>263000</v>
      </c>
    </row>
    <row r="32" spans="2:20" outlineLevel="2" x14ac:dyDescent="0.3">
      <c r="B32" s="22"/>
      <c r="C32" s="22"/>
      <c r="D32" s="22"/>
      <c r="E32" s="22"/>
      <c r="F32" s="22"/>
      <c r="G32" s="22" t="s">
        <v>232</v>
      </c>
      <c r="H32" s="22"/>
      <c r="I32" s="22"/>
      <c r="J32" s="22" t="s">
        <v>233</v>
      </c>
      <c r="K32">
        <v>50956767</v>
      </c>
      <c r="L32" s="23" t="s">
        <v>169</v>
      </c>
      <c r="M32" s="23">
        <v>26</v>
      </c>
      <c r="N32" s="23">
        <v>30</v>
      </c>
      <c r="O32" s="82" t="s">
        <v>175</v>
      </c>
      <c r="P32" s="23">
        <v>10</v>
      </c>
      <c r="S32" s="86" t="str">
        <f t="shared" si="0"/>
        <v>F2630-10</v>
      </c>
    </row>
    <row r="33" spans="2:20" outlineLevel="2" x14ac:dyDescent="0.3">
      <c r="B33" s="22"/>
      <c r="C33" s="22"/>
      <c r="D33" s="22"/>
      <c r="E33" s="22"/>
      <c r="F33" s="22"/>
      <c r="G33" s="22"/>
      <c r="H33" s="22" t="s">
        <v>234</v>
      </c>
      <c r="I33" s="22"/>
      <c r="J33" s="22" t="s">
        <v>235</v>
      </c>
      <c r="K33">
        <v>51370730</v>
      </c>
      <c r="L33" s="23" t="s">
        <v>169</v>
      </c>
      <c r="M33" s="23">
        <v>26</v>
      </c>
      <c r="N33" s="23">
        <v>30</v>
      </c>
      <c r="O33" s="82" t="s">
        <v>175</v>
      </c>
      <c r="P33" s="23">
        <v>10</v>
      </c>
      <c r="Q33" s="23">
        <v>10</v>
      </c>
      <c r="S33" s="86" t="str">
        <f t="shared" si="0"/>
        <v>F2630-1010</v>
      </c>
    </row>
    <row r="34" spans="2:20" outlineLevel="2" x14ac:dyDescent="0.3">
      <c r="B34" s="22"/>
      <c r="C34" s="22"/>
      <c r="D34" s="22"/>
      <c r="E34" s="22"/>
      <c r="F34" s="22"/>
      <c r="G34" s="22"/>
      <c r="H34" s="22" t="s">
        <v>236</v>
      </c>
      <c r="I34" s="22"/>
      <c r="J34" s="22" t="s">
        <v>237</v>
      </c>
      <c r="K34">
        <v>51370731</v>
      </c>
      <c r="L34" s="23" t="s">
        <v>169</v>
      </c>
      <c r="M34" s="23">
        <v>26</v>
      </c>
      <c r="N34" s="23">
        <v>30</v>
      </c>
      <c r="O34" s="82" t="s">
        <v>175</v>
      </c>
      <c r="P34" s="23">
        <v>10</v>
      </c>
      <c r="Q34" s="23">
        <v>20</v>
      </c>
      <c r="S34" s="86" t="str">
        <f t="shared" si="0"/>
        <v>F2630-1020</v>
      </c>
    </row>
    <row r="35" spans="2:20" outlineLevel="2" x14ac:dyDescent="0.3">
      <c r="B35" s="22"/>
      <c r="C35" s="22"/>
      <c r="D35" s="22"/>
      <c r="E35" s="22"/>
      <c r="F35" s="22"/>
      <c r="G35" s="22"/>
      <c r="H35" s="22" t="s">
        <v>238</v>
      </c>
      <c r="I35" s="22"/>
      <c r="J35" s="22" t="s">
        <v>239</v>
      </c>
      <c r="K35">
        <v>51416813</v>
      </c>
      <c r="L35" s="23" t="s">
        <v>169</v>
      </c>
      <c r="M35" s="23">
        <v>26</v>
      </c>
      <c r="N35" s="23">
        <v>30</v>
      </c>
      <c r="O35" s="82" t="s">
        <v>175</v>
      </c>
      <c r="P35" s="23">
        <v>10</v>
      </c>
      <c r="Q35" s="23">
        <v>30</v>
      </c>
      <c r="S35" s="86" t="str">
        <f t="shared" si="0"/>
        <v>F2630-1030</v>
      </c>
    </row>
    <row r="36" spans="2:20" outlineLevel="2" x14ac:dyDescent="0.3">
      <c r="B36" s="22"/>
      <c r="C36" s="22"/>
      <c r="D36" s="22"/>
      <c r="E36" s="22"/>
      <c r="F36" s="22"/>
      <c r="G36" s="22" t="s">
        <v>240</v>
      </c>
      <c r="H36" s="22"/>
      <c r="I36" s="22"/>
      <c r="J36" s="22" t="s">
        <v>241</v>
      </c>
      <c r="K36">
        <v>50956773</v>
      </c>
      <c r="L36" s="23" t="s">
        <v>169</v>
      </c>
      <c r="M36" s="23">
        <v>26</v>
      </c>
      <c r="N36" s="23">
        <v>30</v>
      </c>
      <c r="O36" s="82" t="s">
        <v>175</v>
      </c>
      <c r="P36" s="23">
        <v>20</v>
      </c>
      <c r="S36" s="86" t="str">
        <f t="shared" si="0"/>
        <v>F2630-20</v>
      </c>
    </row>
    <row r="37" spans="2:20" outlineLevel="2" x14ac:dyDescent="0.3">
      <c r="B37" s="22"/>
      <c r="C37" s="22"/>
      <c r="D37" s="22"/>
      <c r="E37" s="22"/>
      <c r="F37" s="22"/>
      <c r="G37" s="22"/>
      <c r="H37" s="22" t="s">
        <v>242</v>
      </c>
      <c r="I37" s="22"/>
      <c r="J37" s="22" t="s">
        <v>243</v>
      </c>
      <c r="K37">
        <v>51070914</v>
      </c>
      <c r="L37" s="23" t="s">
        <v>169</v>
      </c>
      <c r="M37" s="23">
        <v>26</v>
      </c>
      <c r="N37" s="23">
        <v>30</v>
      </c>
      <c r="O37" s="82" t="s">
        <v>175</v>
      </c>
      <c r="P37" s="23">
        <v>20</v>
      </c>
      <c r="Q37" s="23">
        <v>10</v>
      </c>
      <c r="S37" s="86" t="str">
        <f t="shared" si="0"/>
        <v>F2630-2010</v>
      </c>
    </row>
    <row r="38" spans="2:20" outlineLevel="2" x14ac:dyDescent="0.3">
      <c r="B38" s="22"/>
      <c r="C38" s="22"/>
      <c r="D38" s="22"/>
      <c r="E38" s="22"/>
      <c r="F38" s="22"/>
      <c r="G38" s="22"/>
      <c r="H38" s="22" t="s">
        <v>244</v>
      </c>
      <c r="I38" s="22"/>
      <c r="J38" s="22" t="s">
        <v>245</v>
      </c>
      <c r="K38">
        <v>51206924</v>
      </c>
      <c r="L38" s="23" t="s">
        <v>169</v>
      </c>
      <c r="M38" s="23">
        <v>26</v>
      </c>
      <c r="N38" s="23">
        <v>30</v>
      </c>
      <c r="O38" s="82" t="s">
        <v>175</v>
      </c>
      <c r="P38" s="23">
        <v>20</v>
      </c>
      <c r="Q38" s="23">
        <v>20</v>
      </c>
      <c r="S38" s="86" t="str">
        <f t="shared" si="0"/>
        <v>F2630-2020</v>
      </c>
    </row>
    <row r="39" spans="2:20" outlineLevel="2" x14ac:dyDescent="0.3">
      <c r="B39" s="22"/>
      <c r="C39" s="22"/>
      <c r="D39" s="22"/>
      <c r="E39" s="22"/>
      <c r="F39" s="22"/>
      <c r="G39" s="22" t="s">
        <v>246</v>
      </c>
      <c r="H39" s="22"/>
      <c r="I39" s="22"/>
      <c r="J39" s="22" t="s">
        <v>247</v>
      </c>
      <c r="K39">
        <v>50956774</v>
      </c>
      <c r="L39" s="23" t="s">
        <v>169</v>
      </c>
      <c r="M39" s="23">
        <v>26</v>
      </c>
      <c r="N39" s="23">
        <v>30</v>
      </c>
      <c r="O39" s="82" t="s">
        <v>175</v>
      </c>
      <c r="P39" s="23">
        <v>30</v>
      </c>
      <c r="S39" s="86" t="str">
        <f t="shared" si="0"/>
        <v>F2630-30</v>
      </c>
    </row>
    <row r="40" spans="2:20" outlineLevel="2" x14ac:dyDescent="0.3">
      <c r="B40" s="22"/>
      <c r="C40" s="22"/>
      <c r="D40" s="22"/>
      <c r="E40" s="22"/>
      <c r="F40" s="22"/>
      <c r="G40" s="22"/>
      <c r="H40" s="22" t="s">
        <v>248</v>
      </c>
      <c r="I40" s="22"/>
      <c r="J40" s="22" t="s">
        <v>249</v>
      </c>
      <c r="K40">
        <v>51434431</v>
      </c>
      <c r="L40" s="23" t="s">
        <v>169</v>
      </c>
      <c r="M40" s="23">
        <v>26</v>
      </c>
      <c r="N40" s="23">
        <v>30</v>
      </c>
      <c r="O40" s="82" t="s">
        <v>175</v>
      </c>
      <c r="P40" s="23">
        <v>30</v>
      </c>
      <c r="Q40" s="23">
        <v>10</v>
      </c>
      <c r="S40" s="86" t="str">
        <f t="shared" si="0"/>
        <v>F2630-3010</v>
      </c>
    </row>
    <row r="41" spans="2:20" outlineLevel="2" x14ac:dyDescent="0.3">
      <c r="B41" s="22"/>
      <c r="C41" s="22"/>
      <c r="D41" s="22"/>
      <c r="E41" s="22"/>
      <c r="F41" s="22"/>
      <c r="G41" s="22" t="s">
        <v>250</v>
      </c>
      <c r="H41" s="22"/>
      <c r="I41" s="22"/>
      <c r="J41" s="22" t="s">
        <v>251</v>
      </c>
      <c r="K41">
        <v>50956775</v>
      </c>
      <c r="L41" s="23" t="s">
        <v>169</v>
      </c>
      <c r="M41" s="23">
        <v>26</v>
      </c>
      <c r="N41" s="23">
        <v>30</v>
      </c>
      <c r="O41" s="82" t="s">
        <v>175</v>
      </c>
      <c r="P41" s="23">
        <v>40</v>
      </c>
      <c r="S41" s="86" t="str">
        <f t="shared" si="0"/>
        <v>F2630-40</v>
      </c>
    </row>
    <row r="42" spans="2:20" outlineLevel="2" x14ac:dyDescent="0.3">
      <c r="B42" s="22"/>
      <c r="C42" s="22"/>
      <c r="D42" s="22"/>
      <c r="E42" s="22"/>
      <c r="F42" s="22"/>
      <c r="G42" s="22"/>
      <c r="H42" s="22" t="s">
        <v>252</v>
      </c>
      <c r="I42" s="22"/>
      <c r="J42" s="22" t="s">
        <v>253</v>
      </c>
      <c r="K42">
        <v>51078507</v>
      </c>
      <c r="L42" s="23" t="s">
        <v>169</v>
      </c>
      <c r="M42" s="23">
        <v>26</v>
      </c>
      <c r="N42" s="23">
        <v>30</v>
      </c>
      <c r="O42" s="82" t="s">
        <v>175</v>
      </c>
      <c r="P42" s="23">
        <v>40</v>
      </c>
      <c r="Q42" s="23">
        <v>10</v>
      </c>
      <c r="S42" s="86" t="str">
        <f t="shared" si="0"/>
        <v>F2630-4010</v>
      </c>
    </row>
    <row r="43" spans="2:20" outlineLevel="2" x14ac:dyDescent="0.3">
      <c r="B43" s="22"/>
      <c r="C43" s="22"/>
      <c r="D43" s="22"/>
      <c r="E43" s="22"/>
      <c r="F43" s="22"/>
      <c r="G43" s="22" t="s">
        <v>254</v>
      </c>
      <c r="H43" s="22"/>
      <c r="I43" s="22"/>
      <c r="J43" s="22" t="s">
        <v>255</v>
      </c>
      <c r="K43">
        <v>50956776</v>
      </c>
      <c r="L43" s="23" t="s">
        <v>169</v>
      </c>
      <c r="M43" s="23">
        <v>26</v>
      </c>
      <c r="N43" s="23">
        <v>30</v>
      </c>
      <c r="O43" s="82" t="s">
        <v>175</v>
      </c>
      <c r="P43" s="23">
        <v>50</v>
      </c>
      <c r="S43" s="86" t="str">
        <f t="shared" si="0"/>
        <v>F2630-50</v>
      </c>
    </row>
    <row r="44" spans="2:20" outlineLevel="2" x14ac:dyDescent="0.3">
      <c r="B44" s="22"/>
      <c r="C44" s="22"/>
      <c r="D44" s="22"/>
      <c r="E44" s="22"/>
      <c r="F44" s="22"/>
      <c r="G44" s="22" t="s">
        <v>256</v>
      </c>
      <c r="H44" s="22"/>
      <c r="I44" s="22"/>
      <c r="J44" s="22" t="s">
        <v>257</v>
      </c>
      <c r="K44">
        <v>50016031</v>
      </c>
      <c r="L44" s="23" t="s">
        <v>169</v>
      </c>
      <c r="M44" s="23">
        <v>26</v>
      </c>
      <c r="N44" s="23">
        <v>30</v>
      </c>
      <c r="O44" s="82" t="s">
        <v>175</v>
      </c>
      <c r="P44" s="23">
        <v>60</v>
      </c>
      <c r="S44" s="86" t="str">
        <f t="shared" si="0"/>
        <v>F2630-60</v>
      </c>
    </row>
    <row r="45" spans="2:20" outlineLevel="2" x14ac:dyDescent="0.3">
      <c r="B45" s="22"/>
      <c r="C45" s="22"/>
      <c r="D45" s="22"/>
      <c r="E45" s="22"/>
      <c r="F45" s="22"/>
      <c r="G45" s="22" t="s">
        <v>258</v>
      </c>
      <c r="H45" s="22"/>
      <c r="I45" s="22"/>
      <c r="J45" s="22" t="s">
        <v>259</v>
      </c>
      <c r="K45">
        <v>50965044</v>
      </c>
      <c r="L45" s="23" t="s">
        <v>169</v>
      </c>
      <c r="M45" s="23">
        <v>26</v>
      </c>
      <c r="N45" s="23">
        <v>30</v>
      </c>
      <c r="O45" s="82" t="s">
        <v>175</v>
      </c>
      <c r="P45" s="23">
        <v>70</v>
      </c>
      <c r="S45" s="86" t="str">
        <f t="shared" si="0"/>
        <v>F2630-70</v>
      </c>
    </row>
    <row r="46" spans="2:20" outlineLevel="2" x14ac:dyDescent="0.3">
      <c r="B46" s="22"/>
      <c r="C46" s="22"/>
      <c r="D46" s="22"/>
      <c r="E46" s="22"/>
      <c r="F46" s="22"/>
      <c r="G46" s="22" t="s">
        <v>260</v>
      </c>
      <c r="H46" s="22"/>
      <c r="I46" s="22"/>
      <c r="J46" s="22" t="s">
        <v>261</v>
      </c>
      <c r="K46">
        <v>51083517</v>
      </c>
      <c r="L46" s="23" t="s">
        <v>169</v>
      </c>
      <c r="M46" s="23">
        <v>26</v>
      </c>
      <c r="N46" s="23">
        <v>30</v>
      </c>
      <c r="O46" s="82" t="s">
        <v>175</v>
      </c>
      <c r="P46" s="23">
        <v>80</v>
      </c>
      <c r="S46" s="86" t="str">
        <f t="shared" si="0"/>
        <v>F2630-80</v>
      </c>
    </row>
    <row r="47" spans="2:20" outlineLevel="2" x14ac:dyDescent="0.3">
      <c r="B47" s="22"/>
      <c r="C47" s="22"/>
      <c r="D47" s="22"/>
      <c r="E47" s="22"/>
      <c r="F47" s="22"/>
      <c r="G47" s="22" t="s">
        <v>262</v>
      </c>
      <c r="H47" s="22"/>
      <c r="I47" s="22"/>
      <c r="J47" s="22" t="s">
        <v>263</v>
      </c>
      <c r="K47">
        <v>51370734</v>
      </c>
      <c r="L47" s="23" t="s">
        <v>169</v>
      </c>
      <c r="M47" s="23">
        <v>26</v>
      </c>
      <c r="N47" s="23">
        <v>30</v>
      </c>
      <c r="O47" s="82" t="s">
        <v>175</v>
      </c>
      <c r="P47" s="23">
        <v>90</v>
      </c>
      <c r="S47" s="86" t="str">
        <f t="shared" si="0"/>
        <v>F2630-90</v>
      </c>
    </row>
    <row r="48" spans="2:20" outlineLevel="2" x14ac:dyDescent="0.3">
      <c r="B48" s="22"/>
      <c r="C48" s="22"/>
      <c r="D48" s="22"/>
      <c r="E48" s="22"/>
      <c r="F48" s="22">
        <v>2654</v>
      </c>
      <c r="G48" s="22"/>
      <c r="H48" s="22"/>
      <c r="I48" s="22"/>
      <c r="J48" s="22" t="s">
        <v>264</v>
      </c>
      <c r="K48">
        <v>50038230</v>
      </c>
      <c r="L48" s="23" t="s">
        <v>169</v>
      </c>
      <c r="M48" s="23">
        <v>26</v>
      </c>
      <c r="N48" s="23">
        <v>40</v>
      </c>
      <c r="O48" s="82"/>
      <c r="P48" s="23"/>
      <c r="S48" s="86" t="str">
        <f t="shared" si="0"/>
        <v>F2640</v>
      </c>
      <c r="T48" s="86">
        <v>264000</v>
      </c>
    </row>
    <row r="49" spans="2:20" outlineLevel="2" x14ac:dyDescent="0.3">
      <c r="B49" s="22"/>
      <c r="C49" s="22"/>
      <c r="D49" s="22"/>
      <c r="E49" s="22"/>
      <c r="F49" s="22"/>
      <c r="G49" s="22" t="s">
        <v>265</v>
      </c>
      <c r="H49" s="22"/>
      <c r="I49" s="22"/>
      <c r="J49" s="22" t="s">
        <v>266</v>
      </c>
      <c r="K49">
        <v>51208356</v>
      </c>
      <c r="L49" s="23" t="s">
        <v>169</v>
      </c>
      <c r="M49" s="23">
        <v>26</v>
      </c>
      <c r="N49" s="23">
        <v>40</v>
      </c>
      <c r="O49" s="82" t="s">
        <v>175</v>
      </c>
      <c r="P49" s="23">
        <v>10</v>
      </c>
      <c r="S49" s="86" t="str">
        <f t="shared" si="0"/>
        <v>F2640-10</v>
      </c>
    </row>
    <row r="50" spans="2:20" outlineLevel="2" x14ac:dyDescent="0.3">
      <c r="B50" s="22"/>
      <c r="C50" s="22"/>
      <c r="D50" s="22"/>
      <c r="E50" s="22"/>
      <c r="F50" s="22"/>
      <c r="G50" s="22"/>
      <c r="H50" s="22" t="s">
        <v>267</v>
      </c>
      <c r="I50" s="22"/>
      <c r="J50" s="22" t="s">
        <v>268</v>
      </c>
      <c r="K50">
        <v>50956779</v>
      </c>
      <c r="L50" s="23" t="s">
        <v>169</v>
      </c>
      <c r="M50" s="23">
        <v>26</v>
      </c>
      <c r="N50" s="23">
        <v>40</v>
      </c>
      <c r="O50" s="82" t="s">
        <v>175</v>
      </c>
      <c r="P50" s="23">
        <v>10</v>
      </c>
      <c r="Q50" s="23">
        <v>10</v>
      </c>
      <c r="S50" s="86" t="str">
        <f t="shared" si="0"/>
        <v>F2640-1010</v>
      </c>
    </row>
    <row r="51" spans="2:20" outlineLevel="2" x14ac:dyDescent="0.3">
      <c r="B51" s="22"/>
      <c r="C51" s="22"/>
      <c r="D51" s="22"/>
      <c r="E51" s="22"/>
      <c r="F51" s="22"/>
      <c r="G51" s="22"/>
      <c r="H51" s="22" t="s">
        <v>269</v>
      </c>
      <c r="I51" s="22"/>
      <c r="J51" s="22" t="s">
        <v>270</v>
      </c>
      <c r="K51">
        <v>50956780</v>
      </c>
      <c r="L51" s="23" t="s">
        <v>169</v>
      </c>
      <c r="M51" s="23">
        <v>26</v>
      </c>
      <c r="N51" s="23">
        <v>40</v>
      </c>
      <c r="O51" s="82" t="s">
        <v>175</v>
      </c>
      <c r="P51" s="23">
        <v>10</v>
      </c>
      <c r="Q51" s="23">
        <v>20</v>
      </c>
      <c r="S51" s="86" t="str">
        <f t="shared" si="0"/>
        <v>F2640-1020</v>
      </c>
    </row>
    <row r="52" spans="2:20" outlineLevel="2" x14ac:dyDescent="0.3">
      <c r="B52" s="22"/>
      <c r="C52" s="22"/>
      <c r="D52" s="22"/>
      <c r="E52" s="22"/>
      <c r="F52" s="22"/>
      <c r="G52" s="22" t="s">
        <v>271</v>
      </c>
      <c r="H52" s="22"/>
      <c r="I52" s="22"/>
      <c r="J52" s="22" t="s">
        <v>272</v>
      </c>
      <c r="K52">
        <v>50956784</v>
      </c>
      <c r="L52" s="23" t="s">
        <v>169</v>
      </c>
      <c r="M52" s="23">
        <v>26</v>
      </c>
      <c r="N52" s="23">
        <v>40</v>
      </c>
      <c r="O52" s="82" t="s">
        <v>175</v>
      </c>
      <c r="P52" s="23">
        <v>20</v>
      </c>
      <c r="S52" s="86" t="str">
        <f t="shared" si="0"/>
        <v>F2640-20</v>
      </c>
    </row>
    <row r="53" spans="2:20" outlineLevel="2" x14ac:dyDescent="0.3">
      <c r="B53" s="22"/>
      <c r="C53" s="22"/>
      <c r="D53" s="22"/>
      <c r="E53" s="22"/>
      <c r="F53" s="22"/>
      <c r="G53" s="22" t="s">
        <v>273</v>
      </c>
      <c r="H53" s="22"/>
      <c r="I53" s="22"/>
      <c r="J53" s="22" t="s">
        <v>274</v>
      </c>
      <c r="K53">
        <v>50956786</v>
      </c>
      <c r="L53" s="23" t="s">
        <v>169</v>
      </c>
      <c r="M53" s="23">
        <v>26</v>
      </c>
      <c r="N53" s="23">
        <v>40</v>
      </c>
      <c r="O53" s="82" t="s">
        <v>175</v>
      </c>
      <c r="P53" s="23">
        <v>30</v>
      </c>
      <c r="S53" s="86" t="str">
        <f t="shared" si="0"/>
        <v>F2640-30</v>
      </c>
    </row>
    <row r="54" spans="2:20" outlineLevel="2" x14ac:dyDescent="0.3">
      <c r="B54" s="22"/>
      <c r="C54" s="22"/>
      <c r="D54" s="22"/>
      <c r="E54" s="22"/>
      <c r="F54" s="22"/>
      <c r="G54" s="22"/>
      <c r="H54" s="22" t="s">
        <v>275</v>
      </c>
      <c r="I54" s="22"/>
      <c r="J54" s="22" t="s">
        <v>276</v>
      </c>
      <c r="K54">
        <v>50956785</v>
      </c>
      <c r="L54" s="23" t="s">
        <v>169</v>
      </c>
      <c r="M54" s="23">
        <v>26</v>
      </c>
      <c r="N54" s="23">
        <v>40</v>
      </c>
      <c r="O54" s="82" t="s">
        <v>175</v>
      </c>
      <c r="P54" s="23">
        <v>30</v>
      </c>
      <c r="Q54" s="23">
        <v>10</v>
      </c>
      <c r="S54" s="86" t="str">
        <f t="shared" si="0"/>
        <v>F2640-3010</v>
      </c>
    </row>
    <row r="55" spans="2:20" outlineLevel="2" x14ac:dyDescent="0.3">
      <c r="B55" s="22"/>
      <c r="C55" s="22"/>
      <c r="D55" s="22"/>
      <c r="E55" s="22"/>
      <c r="F55" s="22"/>
      <c r="G55" s="22" t="s">
        <v>277</v>
      </c>
      <c r="H55" s="22"/>
      <c r="I55" s="22"/>
      <c r="J55" s="22" t="s">
        <v>278</v>
      </c>
      <c r="K55">
        <v>50956778</v>
      </c>
      <c r="L55" s="23" t="s">
        <v>169</v>
      </c>
      <c r="M55" s="23">
        <v>26</v>
      </c>
      <c r="N55" s="23">
        <v>40</v>
      </c>
      <c r="O55" s="82" t="s">
        <v>175</v>
      </c>
      <c r="P55" s="23">
        <v>40</v>
      </c>
      <c r="S55" s="86" t="str">
        <f t="shared" si="0"/>
        <v>F2640-40</v>
      </c>
    </row>
    <row r="56" spans="2:20" outlineLevel="2" x14ac:dyDescent="0.3">
      <c r="B56" s="22"/>
      <c r="C56" s="22"/>
      <c r="D56" s="22"/>
      <c r="E56" s="22"/>
      <c r="F56" s="22">
        <v>2656</v>
      </c>
      <c r="G56" s="22"/>
      <c r="H56" s="22"/>
      <c r="I56" s="22"/>
      <c r="J56" s="22" t="s">
        <v>279</v>
      </c>
      <c r="K56">
        <v>50018098</v>
      </c>
      <c r="L56" s="23" t="s">
        <v>169</v>
      </c>
      <c r="M56" s="23">
        <v>26</v>
      </c>
      <c r="N56" s="23">
        <v>60</v>
      </c>
      <c r="O56" s="82"/>
      <c r="P56" s="23"/>
      <c r="S56" t="str">
        <f t="shared" si="0"/>
        <v>F2660</v>
      </c>
      <c r="T56">
        <v>266000</v>
      </c>
    </row>
    <row r="57" spans="2:20" outlineLevel="2" x14ac:dyDescent="0.3">
      <c r="B57" s="22"/>
      <c r="C57" s="22"/>
      <c r="D57" s="22"/>
      <c r="E57" s="22"/>
      <c r="F57" s="22"/>
      <c r="G57" s="22" t="s">
        <v>280</v>
      </c>
      <c r="H57" s="22"/>
      <c r="I57" s="22"/>
      <c r="J57" s="22" t="s">
        <v>281</v>
      </c>
      <c r="K57">
        <v>51058167</v>
      </c>
      <c r="L57" s="23" t="s">
        <v>169</v>
      </c>
      <c r="M57" s="23">
        <v>26</v>
      </c>
      <c r="N57" s="23">
        <v>60</v>
      </c>
      <c r="O57" s="82" t="s">
        <v>175</v>
      </c>
      <c r="P57" s="23">
        <v>10</v>
      </c>
      <c r="S57" t="str">
        <f t="shared" si="0"/>
        <v>F2660-10</v>
      </c>
    </row>
    <row r="58" spans="2:20" outlineLevel="2" x14ac:dyDescent="0.3">
      <c r="B58" s="22"/>
      <c r="C58" s="22"/>
      <c r="D58" s="22"/>
      <c r="E58" s="22"/>
      <c r="F58" s="22"/>
      <c r="G58" s="22" t="s">
        <v>282</v>
      </c>
      <c r="H58" s="22"/>
      <c r="I58" s="22"/>
      <c r="J58" s="22" t="s">
        <v>283</v>
      </c>
      <c r="K58">
        <v>51245008</v>
      </c>
      <c r="L58" s="23" t="s">
        <v>169</v>
      </c>
      <c r="M58" s="23">
        <v>26</v>
      </c>
      <c r="N58" s="23">
        <v>60</v>
      </c>
      <c r="O58" s="82" t="s">
        <v>175</v>
      </c>
      <c r="P58" s="23">
        <v>20</v>
      </c>
      <c r="S58" t="str">
        <f t="shared" si="0"/>
        <v>F2660-20</v>
      </c>
    </row>
    <row r="59" spans="2:20" outlineLevel="2" x14ac:dyDescent="0.3">
      <c r="B59" s="22"/>
      <c r="C59" s="22"/>
      <c r="D59" s="22"/>
      <c r="E59" s="22"/>
      <c r="F59" s="22"/>
      <c r="G59" s="22"/>
      <c r="H59" s="22" t="s">
        <v>284</v>
      </c>
      <c r="I59" s="22"/>
      <c r="J59" s="22" t="s">
        <v>285</v>
      </c>
      <c r="K59">
        <v>51856073</v>
      </c>
      <c r="L59" s="23" t="s">
        <v>169</v>
      </c>
      <c r="M59" s="23">
        <v>26</v>
      </c>
      <c r="N59" s="23">
        <v>60</v>
      </c>
      <c r="O59" s="82" t="s">
        <v>175</v>
      </c>
      <c r="P59" s="23">
        <v>20</v>
      </c>
      <c r="Q59" s="23">
        <v>10</v>
      </c>
      <c r="S59" t="str">
        <f t="shared" si="0"/>
        <v>F2660-2010</v>
      </c>
    </row>
    <row r="60" spans="2:20" outlineLevel="2" x14ac:dyDescent="0.3">
      <c r="B60" s="22"/>
      <c r="C60" s="22"/>
      <c r="D60" s="22"/>
      <c r="E60" s="22"/>
      <c r="F60" s="22"/>
      <c r="G60" s="22" t="s">
        <v>286</v>
      </c>
      <c r="H60" s="22"/>
      <c r="I60" s="22"/>
      <c r="J60" s="22" t="s">
        <v>287</v>
      </c>
      <c r="K60">
        <v>51058170</v>
      </c>
      <c r="L60" s="23" t="s">
        <v>169</v>
      </c>
      <c r="M60" s="23">
        <v>26</v>
      </c>
      <c r="N60" s="23">
        <v>60</v>
      </c>
      <c r="O60" s="82" t="s">
        <v>175</v>
      </c>
      <c r="P60" s="23">
        <v>30</v>
      </c>
      <c r="S60" t="str">
        <f t="shared" si="0"/>
        <v>F2660-30</v>
      </c>
    </row>
    <row r="61" spans="2:20" outlineLevel="2" x14ac:dyDescent="0.3">
      <c r="B61" s="22"/>
      <c r="C61" s="22"/>
      <c r="D61" s="22"/>
      <c r="E61" s="22"/>
      <c r="F61" s="22"/>
      <c r="G61" s="22"/>
      <c r="H61" s="22" t="s">
        <v>288</v>
      </c>
      <c r="I61" s="22"/>
      <c r="J61" s="22" t="s">
        <v>289</v>
      </c>
      <c r="K61">
        <v>51058168</v>
      </c>
      <c r="L61" s="23" t="s">
        <v>169</v>
      </c>
      <c r="M61" s="23">
        <v>26</v>
      </c>
      <c r="N61" s="23">
        <v>60</v>
      </c>
      <c r="O61" s="82" t="s">
        <v>175</v>
      </c>
      <c r="P61" s="23">
        <v>30</v>
      </c>
      <c r="Q61" s="23">
        <v>10</v>
      </c>
      <c r="S61" t="str">
        <f t="shared" si="0"/>
        <v>F2660-3010</v>
      </c>
    </row>
    <row r="62" spans="2:20" outlineLevel="2" x14ac:dyDescent="0.3">
      <c r="B62" s="22"/>
      <c r="C62" s="22"/>
      <c r="D62" s="22"/>
      <c r="E62" s="22"/>
      <c r="F62" s="22"/>
      <c r="G62" s="22"/>
      <c r="H62" s="22" t="s">
        <v>290</v>
      </c>
      <c r="I62" s="22"/>
      <c r="J62" s="22" t="s">
        <v>291</v>
      </c>
      <c r="K62">
        <v>51245006</v>
      </c>
      <c r="L62" s="23" t="s">
        <v>169</v>
      </c>
      <c r="M62" s="23">
        <v>26</v>
      </c>
      <c r="N62" s="23">
        <v>60</v>
      </c>
      <c r="O62" s="82" t="s">
        <v>175</v>
      </c>
      <c r="P62" s="23">
        <v>30</v>
      </c>
      <c r="Q62" s="23">
        <v>20</v>
      </c>
      <c r="S62" t="str">
        <f t="shared" si="0"/>
        <v>F2660-3020</v>
      </c>
    </row>
    <row r="63" spans="2:20" outlineLevel="2" x14ac:dyDescent="0.3">
      <c r="B63" s="22"/>
      <c r="C63" s="22"/>
      <c r="D63" s="22"/>
      <c r="E63" s="22"/>
      <c r="F63" s="22"/>
      <c r="G63" s="22"/>
      <c r="H63" s="22" t="s">
        <v>292</v>
      </c>
      <c r="I63" s="22"/>
      <c r="J63" s="22" t="s">
        <v>293</v>
      </c>
      <c r="K63">
        <v>51245007</v>
      </c>
      <c r="L63" s="23" t="s">
        <v>169</v>
      </c>
      <c r="M63" s="23">
        <v>26</v>
      </c>
      <c r="N63" s="23">
        <v>60</v>
      </c>
      <c r="O63" s="82" t="s">
        <v>175</v>
      </c>
      <c r="P63" s="23">
        <v>30</v>
      </c>
      <c r="Q63" s="23">
        <v>30</v>
      </c>
      <c r="S63" t="str">
        <f t="shared" si="0"/>
        <v>F2660-3030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8587-216C-4EB6-87E2-EB11125E7BEB}">
  <sheetPr>
    <tabColor rgb="FF92D050"/>
  </sheetPr>
  <dimension ref="A1:E229"/>
  <sheetViews>
    <sheetView tabSelected="1" workbookViewId="0">
      <selection activeCell="G12" sqref="G12"/>
    </sheetView>
  </sheetViews>
  <sheetFormatPr defaultColWidth="9.109375" defaultRowHeight="13.8" x14ac:dyDescent="0.3"/>
  <cols>
    <col min="1" max="1" width="34.44140625" style="107" bestFit="1" customWidth="1"/>
    <col min="2" max="2" width="12.6640625" style="91" bestFit="1" customWidth="1"/>
    <col min="3" max="3" width="32.88671875" style="91" bestFit="1" customWidth="1"/>
    <col min="4" max="4" width="12.33203125" style="91" bestFit="1" customWidth="1"/>
    <col min="5" max="5" width="22.5546875" style="91" bestFit="1" customWidth="1"/>
    <col min="6" max="16384" width="9.109375" style="91"/>
  </cols>
  <sheetData>
    <row r="1" spans="1:4" x14ac:dyDescent="0.3">
      <c r="A1" s="119" t="s">
        <v>865</v>
      </c>
      <c r="B1" s="98" t="s">
        <v>294</v>
      </c>
      <c r="C1" s="97" t="s">
        <v>295</v>
      </c>
      <c r="D1" s="91" t="s">
        <v>864</v>
      </c>
    </row>
    <row r="2" spans="1:4" x14ac:dyDescent="0.3">
      <c r="A2" s="104" t="s">
        <v>296</v>
      </c>
      <c r="B2" s="106" t="s">
        <v>297</v>
      </c>
      <c r="C2" s="92" t="s">
        <v>634</v>
      </c>
    </row>
    <row r="3" spans="1:4" x14ac:dyDescent="0.3">
      <c r="A3" s="120"/>
      <c r="B3" s="106" t="s">
        <v>298</v>
      </c>
      <c r="C3" s="92" t="s">
        <v>635</v>
      </c>
    </row>
    <row r="4" spans="1:4" x14ac:dyDescent="0.3">
      <c r="A4" s="120"/>
      <c r="B4" s="106" t="s">
        <v>299</v>
      </c>
      <c r="C4" s="92" t="s">
        <v>636</v>
      </c>
    </row>
    <row r="5" spans="1:4" x14ac:dyDescent="0.3">
      <c r="A5" s="120"/>
      <c r="B5" s="106" t="s">
        <v>300</v>
      </c>
      <c r="C5" s="92" t="s">
        <v>637</v>
      </c>
    </row>
    <row r="6" spans="1:4" ht="14.25" customHeight="1" x14ac:dyDescent="0.3">
      <c r="B6" s="106" t="s">
        <v>301</v>
      </c>
      <c r="C6" s="92" t="s">
        <v>638</v>
      </c>
    </row>
    <row r="7" spans="1:4" x14ac:dyDescent="0.3">
      <c r="A7" s="113"/>
      <c r="B7" s="106" t="s">
        <v>302</v>
      </c>
      <c r="C7" s="92" t="s">
        <v>639</v>
      </c>
    </row>
    <row r="8" spans="1:4" x14ac:dyDescent="0.3">
      <c r="A8" s="113"/>
      <c r="B8" s="106" t="s">
        <v>303</v>
      </c>
      <c r="C8" s="92" t="s">
        <v>640</v>
      </c>
    </row>
    <row r="9" spans="1:4" x14ac:dyDescent="0.3">
      <c r="B9" s="106" t="s">
        <v>304</v>
      </c>
      <c r="C9" s="92" t="s">
        <v>641</v>
      </c>
    </row>
    <row r="10" spans="1:4" x14ac:dyDescent="0.3">
      <c r="B10" s="106" t="s">
        <v>305</v>
      </c>
      <c r="C10" s="92" t="s">
        <v>642</v>
      </c>
    </row>
    <row r="11" spans="1:4" x14ac:dyDescent="0.3">
      <c r="B11" s="106" t="s">
        <v>306</v>
      </c>
      <c r="C11" s="92" t="s">
        <v>643</v>
      </c>
    </row>
    <row r="12" spans="1:4" x14ac:dyDescent="0.3">
      <c r="B12" s="106" t="s">
        <v>307</v>
      </c>
      <c r="C12" s="92" t="s">
        <v>644</v>
      </c>
    </row>
    <row r="13" spans="1:4" x14ac:dyDescent="0.3">
      <c r="B13" s="106" t="s">
        <v>645</v>
      </c>
      <c r="C13" s="92" t="s">
        <v>646</v>
      </c>
    </row>
    <row r="14" spans="1:4" x14ac:dyDescent="0.3">
      <c r="B14" s="106" t="s">
        <v>308</v>
      </c>
      <c r="C14" s="92" t="s">
        <v>647</v>
      </c>
    </row>
    <row r="15" spans="1:4" x14ac:dyDescent="0.3">
      <c r="B15" s="106" t="s">
        <v>309</v>
      </c>
      <c r="C15" s="92" t="s">
        <v>648</v>
      </c>
    </row>
    <row r="16" spans="1:4" x14ac:dyDescent="0.3">
      <c r="B16" s="106" t="s">
        <v>310</v>
      </c>
      <c r="C16" s="92" t="s">
        <v>649</v>
      </c>
    </row>
    <row r="17" spans="1:4" x14ac:dyDescent="0.3">
      <c r="B17" s="106" t="s">
        <v>311</v>
      </c>
      <c r="C17" s="92" t="s">
        <v>650</v>
      </c>
    </row>
    <row r="18" spans="1:4" x14ac:dyDescent="0.3">
      <c r="B18" s="106" t="s">
        <v>312</v>
      </c>
      <c r="C18" s="92" t="s">
        <v>651</v>
      </c>
    </row>
    <row r="19" spans="1:4" x14ac:dyDescent="0.3">
      <c r="B19" s="106" t="s">
        <v>313</v>
      </c>
      <c r="C19" s="92" t="s">
        <v>652</v>
      </c>
    </row>
    <row r="20" spans="1:4" x14ac:dyDescent="0.3">
      <c r="B20" s="106" t="s">
        <v>314</v>
      </c>
      <c r="C20" s="92" t="s">
        <v>653</v>
      </c>
    </row>
    <row r="21" spans="1:4" x14ac:dyDescent="0.3">
      <c r="B21" s="106" t="s">
        <v>315</v>
      </c>
      <c r="C21" s="92" t="s">
        <v>654</v>
      </c>
    </row>
    <row r="22" spans="1:4" x14ac:dyDescent="0.3">
      <c r="B22" s="106" t="s">
        <v>316</v>
      </c>
      <c r="C22" s="92" t="s">
        <v>655</v>
      </c>
    </row>
    <row r="23" spans="1:4" x14ac:dyDescent="0.3">
      <c r="B23" s="106" t="s">
        <v>317</v>
      </c>
      <c r="C23" s="92" t="s">
        <v>656</v>
      </c>
    </row>
    <row r="24" spans="1:4" x14ac:dyDescent="0.3">
      <c r="B24" s="105" t="s">
        <v>318</v>
      </c>
      <c r="C24" s="105" t="s">
        <v>657</v>
      </c>
    </row>
    <row r="25" spans="1:4" x14ac:dyDescent="0.3">
      <c r="B25" s="105" t="s">
        <v>319</v>
      </c>
      <c r="C25" s="105" t="s">
        <v>658</v>
      </c>
    </row>
    <row r="26" spans="1:4" x14ac:dyDescent="0.3">
      <c r="B26" s="95"/>
      <c r="C26" s="93"/>
    </row>
    <row r="27" spans="1:4" x14ac:dyDescent="0.3">
      <c r="A27" s="104" t="s">
        <v>320</v>
      </c>
      <c r="B27" s="111">
        <v>261013</v>
      </c>
      <c r="C27" s="112" t="s">
        <v>321</v>
      </c>
    </row>
    <row r="28" spans="1:4" x14ac:dyDescent="0.3">
      <c r="B28" s="111">
        <v>261011</v>
      </c>
      <c r="C28" s="112" t="s">
        <v>322</v>
      </c>
    </row>
    <row r="29" spans="1:4" x14ac:dyDescent="0.3">
      <c r="B29" s="111">
        <v>261015</v>
      </c>
      <c r="C29" s="112" t="s">
        <v>323</v>
      </c>
    </row>
    <row r="30" spans="1:4" x14ac:dyDescent="0.3">
      <c r="B30" s="111">
        <v>261012</v>
      </c>
      <c r="C30" s="112" t="s">
        <v>324</v>
      </c>
    </row>
    <row r="31" spans="1:4" x14ac:dyDescent="0.3">
      <c r="B31" s="111">
        <v>261016</v>
      </c>
      <c r="C31" s="112" t="s">
        <v>325</v>
      </c>
    </row>
    <row r="32" spans="1:4" x14ac:dyDescent="0.3">
      <c r="A32" s="108"/>
      <c r="B32" s="109" t="s">
        <v>327</v>
      </c>
      <c r="C32" s="110" t="s">
        <v>851</v>
      </c>
      <c r="D32" s="108" t="s">
        <v>852</v>
      </c>
    </row>
    <row r="33" spans="1:4" x14ac:dyDescent="0.3">
      <c r="A33" s="108"/>
      <c r="B33" s="109" t="s">
        <v>329</v>
      </c>
      <c r="C33" s="110" t="s">
        <v>659</v>
      </c>
      <c r="D33" s="108" t="s">
        <v>852</v>
      </c>
    </row>
    <row r="34" spans="1:4" x14ac:dyDescent="0.3">
      <c r="A34" s="108"/>
      <c r="B34" s="109" t="s">
        <v>326</v>
      </c>
      <c r="C34" s="110" t="s">
        <v>660</v>
      </c>
      <c r="D34" s="108" t="s">
        <v>852</v>
      </c>
    </row>
    <row r="35" spans="1:4" x14ac:dyDescent="0.3">
      <c r="A35" s="108"/>
      <c r="B35" s="109" t="s">
        <v>328</v>
      </c>
      <c r="C35" s="110" t="s">
        <v>661</v>
      </c>
      <c r="D35" s="108" t="s">
        <v>852</v>
      </c>
    </row>
    <row r="36" spans="1:4" x14ac:dyDescent="0.3">
      <c r="A36" s="108"/>
      <c r="B36" s="109" t="s">
        <v>330</v>
      </c>
      <c r="C36" s="110" t="s">
        <v>662</v>
      </c>
      <c r="D36" s="108" t="s">
        <v>852</v>
      </c>
    </row>
    <row r="37" spans="1:4" x14ac:dyDescent="0.3">
      <c r="B37" s="92"/>
      <c r="C37" s="92"/>
    </row>
    <row r="38" spans="1:4" x14ac:dyDescent="0.3">
      <c r="A38" s="104" t="s">
        <v>180</v>
      </c>
      <c r="B38" s="106" t="s">
        <v>331</v>
      </c>
      <c r="C38" s="92" t="s">
        <v>663</v>
      </c>
    </row>
    <row r="39" spans="1:4" x14ac:dyDescent="0.3">
      <c r="B39" s="106" t="s">
        <v>332</v>
      </c>
      <c r="C39" s="92" t="s">
        <v>664</v>
      </c>
    </row>
    <row r="40" spans="1:4" x14ac:dyDescent="0.3">
      <c r="A40" s="113"/>
      <c r="B40" s="106" t="s">
        <v>333</v>
      </c>
      <c r="C40" s="92" t="s">
        <v>665</v>
      </c>
    </row>
    <row r="41" spans="1:4" x14ac:dyDescent="0.3">
      <c r="B41" s="106" t="s">
        <v>334</v>
      </c>
      <c r="C41" s="92" t="s">
        <v>666</v>
      </c>
    </row>
    <row r="42" spans="1:4" x14ac:dyDescent="0.3">
      <c r="B42" s="96"/>
      <c r="C42" s="94"/>
    </row>
    <row r="43" spans="1:4" x14ac:dyDescent="0.3">
      <c r="A43" s="104" t="s">
        <v>856</v>
      </c>
      <c r="B43" s="106" t="s">
        <v>335</v>
      </c>
      <c r="C43" s="92" t="s">
        <v>673</v>
      </c>
    </row>
    <row r="44" spans="1:4" x14ac:dyDescent="0.3">
      <c r="B44" s="106" t="s">
        <v>336</v>
      </c>
      <c r="C44" s="92" t="s">
        <v>674</v>
      </c>
    </row>
    <row r="45" spans="1:4" x14ac:dyDescent="0.3">
      <c r="B45" s="106" t="s">
        <v>337</v>
      </c>
      <c r="C45" s="92" t="s">
        <v>675</v>
      </c>
    </row>
    <row r="46" spans="1:4" x14ac:dyDescent="0.3">
      <c r="B46" s="106" t="s">
        <v>338</v>
      </c>
      <c r="C46" s="92" t="s">
        <v>339</v>
      </c>
    </row>
    <row r="47" spans="1:4" x14ac:dyDescent="0.3">
      <c r="B47" s="106" t="s">
        <v>340</v>
      </c>
      <c r="C47" s="92" t="s">
        <v>676</v>
      </c>
    </row>
    <row r="48" spans="1:4" x14ac:dyDescent="0.3">
      <c r="B48" s="106" t="s">
        <v>341</v>
      </c>
      <c r="C48" s="92" t="s">
        <v>342</v>
      </c>
    </row>
    <row r="49" spans="2:3" x14ac:dyDescent="0.3">
      <c r="B49" s="106" t="s">
        <v>343</v>
      </c>
      <c r="C49" s="92" t="s">
        <v>677</v>
      </c>
    </row>
    <row r="50" spans="2:3" x14ac:dyDescent="0.3">
      <c r="B50" s="106" t="s">
        <v>344</v>
      </c>
      <c r="C50" s="92" t="s">
        <v>345</v>
      </c>
    </row>
    <row r="51" spans="2:3" x14ac:dyDescent="0.3">
      <c r="B51" s="106" t="s">
        <v>346</v>
      </c>
      <c r="C51" s="92" t="s">
        <v>678</v>
      </c>
    </row>
    <row r="52" spans="2:3" x14ac:dyDescent="0.3">
      <c r="B52" s="106" t="s">
        <v>347</v>
      </c>
      <c r="C52" s="92" t="s">
        <v>679</v>
      </c>
    </row>
    <row r="53" spans="2:3" x14ac:dyDescent="0.3">
      <c r="B53" s="106" t="s">
        <v>348</v>
      </c>
      <c r="C53" s="92" t="s">
        <v>680</v>
      </c>
    </row>
    <row r="54" spans="2:3" x14ac:dyDescent="0.3">
      <c r="B54" s="106" t="s">
        <v>349</v>
      </c>
      <c r="C54" s="92" t="s">
        <v>681</v>
      </c>
    </row>
    <row r="55" spans="2:3" x14ac:dyDescent="0.3">
      <c r="B55" s="106" t="s">
        <v>350</v>
      </c>
      <c r="C55" s="92" t="s">
        <v>351</v>
      </c>
    </row>
    <row r="56" spans="2:3" x14ac:dyDescent="0.3">
      <c r="B56" s="106" t="s">
        <v>352</v>
      </c>
      <c r="C56" s="92" t="s">
        <v>682</v>
      </c>
    </row>
    <row r="57" spans="2:3" x14ac:dyDescent="0.3">
      <c r="B57" s="106" t="s">
        <v>353</v>
      </c>
      <c r="C57" s="92" t="s">
        <v>683</v>
      </c>
    </row>
    <row r="58" spans="2:3" x14ac:dyDescent="0.3">
      <c r="B58" s="106" t="s">
        <v>354</v>
      </c>
      <c r="C58" s="92" t="s">
        <v>684</v>
      </c>
    </row>
    <row r="59" spans="2:3" x14ac:dyDescent="0.3">
      <c r="B59" s="106" t="s">
        <v>355</v>
      </c>
      <c r="C59" s="92" t="s">
        <v>685</v>
      </c>
    </row>
    <row r="60" spans="2:3" x14ac:dyDescent="0.3">
      <c r="B60" s="106" t="s">
        <v>356</v>
      </c>
      <c r="C60" s="92" t="s">
        <v>686</v>
      </c>
    </row>
    <row r="61" spans="2:3" x14ac:dyDescent="0.3">
      <c r="B61" s="106" t="s">
        <v>357</v>
      </c>
      <c r="C61" s="92" t="s">
        <v>687</v>
      </c>
    </row>
    <row r="62" spans="2:3" x14ac:dyDescent="0.3">
      <c r="B62" s="106" t="s">
        <v>358</v>
      </c>
      <c r="C62" s="92" t="s">
        <v>688</v>
      </c>
    </row>
    <row r="63" spans="2:3" x14ac:dyDescent="0.3">
      <c r="B63" s="106" t="s">
        <v>359</v>
      </c>
      <c r="C63" s="92" t="s">
        <v>689</v>
      </c>
    </row>
    <row r="64" spans="2:3" x14ac:dyDescent="0.3">
      <c r="B64" s="106" t="s">
        <v>360</v>
      </c>
      <c r="C64" s="92" t="s">
        <v>690</v>
      </c>
    </row>
    <row r="65" spans="1:4" x14ac:dyDescent="0.3">
      <c r="B65" s="106" t="s">
        <v>361</v>
      </c>
      <c r="C65" s="92" t="s">
        <v>691</v>
      </c>
    </row>
    <row r="66" spans="1:4" x14ac:dyDescent="0.3">
      <c r="B66" s="106" t="s">
        <v>362</v>
      </c>
      <c r="C66" s="92" t="s">
        <v>692</v>
      </c>
    </row>
    <row r="67" spans="1:4" x14ac:dyDescent="0.3">
      <c r="B67" s="106" t="s">
        <v>693</v>
      </c>
      <c r="C67" s="92" t="s">
        <v>694</v>
      </c>
    </row>
    <row r="68" spans="1:4" x14ac:dyDescent="0.3">
      <c r="B68" s="95"/>
      <c r="C68" s="93"/>
    </row>
    <row r="69" spans="1:4" x14ac:dyDescent="0.3">
      <c r="A69" s="104" t="s">
        <v>199</v>
      </c>
      <c r="B69" s="106" t="s">
        <v>364</v>
      </c>
      <c r="C69" s="92" t="s">
        <v>667</v>
      </c>
    </row>
    <row r="70" spans="1:4" x14ac:dyDescent="0.3">
      <c r="B70" s="106" t="s">
        <v>365</v>
      </c>
      <c r="C70" s="92" t="s">
        <v>668</v>
      </c>
    </row>
    <row r="71" spans="1:4" x14ac:dyDescent="0.3">
      <c r="B71" s="106" t="s">
        <v>366</v>
      </c>
      <c r="C71" s="92" t="s">
        <v>669</v>
      </c>
    </row>
    <row r="72" spans="1:4" x14ac:dyDescent="0.3">
      <c r="A72" s="108"/>
      <c r="B72" s="109" t="s">
        <v>367</v>
      </c>
      <c r="C72" s="109" t="s">
        <v>670</v>
      </c>
      <c r="D72" s="108" t="s">
        <v>853</v>
      </c>
    </row>
    <row r="73" spans="1:4" x14ac:dyDescent="0.3">
      <c r="A73" s="113"/>
      <c r="B73" s="106" t="s">
        <v>368</v>
      </c>
      <c r="C73" s="106" t="s">
        <v>671</v>
      </c>
    </row>
    <row r="74" spans="1:4" x14ac:dyDescent="0.3">
      <c r="A74" s="113"/>
      <c r="B74" s="92"/>
      <c r="C74" s="92"/>
    </row>
    <row r="75" spans="1:4" x14ac:dyDescent="0.3">
      <c r="A75" s="104" t="s">
        <v>369</v>
      </c>
      <c r="B75" s="106" t="s">
        <v>370</v>
      </c>
      <c r="C75" s="92" t="s">
        <v>695</v>
      </c>
    </row>
    <row r="76" spans="1:4" x14ac:dyDescent="0.3">
      <c r="A76" s="104"/>
      <c r="B76" s="106" t="s">
        <v>696</v>
      </c>
      <c r="C76" s="92" t="s">
        <v>697</v>
      </c>
    </row>
    <row r="77" spans="1:4" x14ac:dyDescent="0.3">
      <c r="B77" s="106" t="s">
        <v>371</v>
      </c>
      <c r="C77" s="92" t="s">
        <v>698</v>
      </c>
    </row>
    <row r="78" spans="1:4" x14ac:dyDescent="0.3">
      <c r="B78" s="106" t="s">
        <v>372</v>
      </c>
      <c r="C78" s="92" t="s">
        <v>699</v>
      </c>
    </row>
    <row r="79" spans="1:4" x14ac:dyDescent="0.3">
      <c r="B79" s="106" t="s">
        <v>373</v>
      </c>
      <c r="C79" s="92" t="s">
        <v>700</v>
      </c>
    </row>
    <row r="80" spans="1:4" x14ac:dyDescent="0.3">
      <c r="B80" s="106" t="s">
        <v>374</v>
      </c>
      <c r="C80" s="92" t="s">
        <v>701</v>
      </c>
    </row>
    <row r="81" spans="1:5" x14ac:dyDescent="0.3">
      <c r="B81" s="106" t="s">
        <v>702</v>
      </c>
      <c r="C81" s="92" t="s">
        <v>703</v>
      </c>
    </row>
    <row r="82" spans="1:5" x14ac:dyDescent="0.3">
      <c r="B82" s="106" t="s">
        <v>704</v>
      </c>
      <c r="C82" s="92" t="s">
        <v>705</v>
      </c>
    </row>
    <row r="83" spans="1:5" x14ac:dyDescent="0.3">
      <c r="B83" s="106" t="s">
        <v>375</v>
      </c>
      <c r="C83" s="92" t="s">
        <v>706</v>
      </c>
    </row>
    <row r="84" spans="1:5" x14ac:dyDescent="0.3">
      <c r="B84" s="106" t="s">
        <v>376</v>
      </c>
      <c r="C84" s="92" t="s">
        <v>707</v>
      </c>
    </row>
    <row r="85" spans="1:5" x14ac:dyDescent="0.3">
      <c r="B85" s="106" t="s">
        <v>708</v>
      </c>
      <c r="C85" s="92" t="s">
        <v>709</v>
      </c>
    </row>
    <row r="86" spans="1:5" x14ac:dyDescent="0.3">
      <c r="B86" s="106" t="s">
        <v>710</v>
      </c>
      <c r="C86" s="92" t="s">
        <v>711</v>
      </c>
    </row>
    <row r="87" spans="1:5" x14ac:dyDescent="0.3">
      <c r="B87" s="106" t="s">
        <v>712</v>
      </c>
      <c r="C87" s="92" t="s">
        <v>713</v>
      </c>
    </row>
    <row r="88" spans="1:5" x14ac:dyDescent="0.3">
      <c r="B88" s="106" t="s">
        <v>377</v>
      </c>
      <c r="C88" s="92" t="s">
        <v>714</v>
      </c>
    </row>
    <row r="89" spans="1:5" x14ac:dyDescent="0.3">
      <c r="B89" s="106" t="s">
        <v>378</v>
      </c>
      <c r="C89" s="92" t="s">
        <v>715</v>
      </c>
    </row>
    <row r="90" spans="1:5" x14ac:dyDescent="0.3">
      <c r="B90" s="106" t="s">
        <v>379</v>
      </c>
      <c r="C90" s="92" t="s">
        <v>716</v>
      </c>
    </row>
    <row r="91" spans="1:5" x14ac:dyDescent="0.3">
      <c r="B91" s="106" t="s">
        <v>380</v>
      </c>
      <c r="C91" s="92" t="s">
        <v>717</v>
      </c>
    </row>
    <row r="92" spans="1:5" x14ac:dyDescent="0.3">
      <c r="B92" s="92"/>
      <c r="C92" s="92"/>
    </row>
    <row r="93" spans="1:5" x14ac:dyDescent="0.3">
      <c r="A93" s="104" t="s">
        <v>381</v>
      </c>
      <c r="B93" s="106" t="s">
        <v>383</v>
      </c>
      <c r="C93" s="92" t="s">
        <v>672</v>
      </c>
      <c r="D93" s="91" t="s">
        <v>860</v>
      </c>
    </row>
    <row r="94" spans="1:5" x14ac:dyDescent="0.3">
      <c r="B94" s="92"/>
      <c r="C94" s="92"/>
    </row>
    <row r="95" spans="1:5" x14ac:dyDescent="0.3">
      <c r="A95" s="104" t="s">
        <v>857</v>
      </c>
      <c r="B95" s="115">
        <v>262000</v>
      </c>
      <c r="C95" s="116" t="s">
        <v>385</v>
      </c>
      <c r="D95" s="107" t="s">
        <v>862</v>
      </c>
      <c r="E95" s="107"/>
    </row>
    <row r="96" spans="1:5" x14ac:dyDescent="0.3">
      <c r="A96" s="113"/>
      <c r="B96" s="114" t="s">
        <v>386</v>
      </c>
      <c r="C96" s="114" t="s">
        <v>718</v>
      </c>
    </row>
    <row r="97" spans="1:4" x14ac:dyDescent="0.3">
      <c r="B97" s="109" t="s">
        <v>719</v>
      </c>
      <c r="C97" s="109" t="s">
        <v>720</v>
      </c>
      <c r="D97" s="107" t="s">
        <v>853</v>
      </c>
    </row>
    <row r="98" spans="1:4" x14ac:dyDescent="0.3">
      <c r="B98" s="106" t="s">
        <v>388</v>
      </c>
      <c r="C98" s="106" t="s">
        <v>721</v>
      </c>
    </row>
    <row r="99" spans="1:4" x14ac:dyDescent="0.3">
      <c r="A99" s="113"/>
      <c r="B99" s="106" t="s">
        <v>389</v>
      </c>
      <c r="C99" s="106" t="s">
        <v>854</v>
      </c>
      <c r="D99" s="121" t="s">
        <v>855</v>
      </c>
    </row>
    <row r="100" spans="1:4" x14ac:dyDescent="0.3">
      <c r="B100" s="106" t="s">
        <v>390</v>
      </c>
      <c r="C100" s="106" t="s">
        <v>722</v>
      </c>
    </row>
    <row r="101" spans="1:4" x14ac:dyDescent="0.3">
      <c r="B101" s="106" t="s">
        <v>391</v>
      </c>
      <c r="C101" s="106" t="s">
        <v>723</v>
      </c>
    </row>
    <row r="102" spans="1:4" x14ac:dyDescent="0.3">
      <c r="B102" s="106" t="s">
        <v>392</v>
      </c>
      <c r="C102" s="106" t="s">
        <v>724</v>
      </c>
    </row>
    <row r="103" spans="1:4" x14ac:dyDescent="0.3">
      <c r="B103" s="106" t="s">
        <v>393</v>
      </c>
      <c r="C103" s="106" t="s">
        <v>725</v>
      </c>
    </row>
    <row r="104" spans="1:4" x14ac:dyDescent="0.3">
      <c r="B104" s="106" t="s">
        <v>394</v>
      </c>
      <c r="C104" s="106" t="s">
        <v>726</v>
      </c>
    </row>
    <row r="105" spans="1:4" x14ac:dyDescent="0.3">
      <c r="B105" s="106" t="s">
        <v>395</v>
      </c>
      <c r="C105" s="106" t="s">
        <v>727</v>
      </c>
    </row>
    <row r="106" spans="1:4" x14ac:dyDescent="0.3">
      <c r="B106" s="106" t="s">
        <v>396</v>
      </c>
      <c r="C106" s="106" t="s">
        <v>728</v>
      </c>
    </row>
    <row r="107" spans="1:4" x14ac:dyDescent="0.3">
      <c r="B107" s="106" t="s">
        <v>397</v>
      </c>
      <c r="C107" s="106" t="s">
        <v>729</v>
      </c>
    </row>
    <row r="108" spans="1:4" x14ac:dyDescent="0.3">
      <c r="B108" s="106" t="s">
        <v>398</v>
      </c>
      <c r="C108" s="106" t="s">
        <v>730</v>
      </c>
    </row>
    <row r="109" spans="1:4" x14ac:dyDescent="0.3">
      <c r="B109" s="106" t="s">
        <v>399</v>
      </c>
      <c r="C109" s="106" t="s">
        <v>731</v>
      </c>
    </row>
    <row r="110" spans="1:4" x14ac:dyDescent="0.3">
      <c r="B110" s="106" t="s">
        <v>400</v>
      </c>
      <c r="C110" s="106" t="s">
        <v>732</v>
      </c>
    </row>
    <row r="111" spans="1:4" x14ac:dyDescent="0.3">
      <c r="B111" s="106" t="s">
        <v>401</v>
      </c>
      <c r="C111" s="106" t="s">
        <v>733</v>
      </c>
    </row>
    <row r="112" spans="1:4" x14ac:dyDescent="0.3">
      <c r="B112" s="106" t="s">
        <v>402</v>
      </c>
      <c r="C112" s="106" t="s">
        <v>734</v>
      </c>
    </row>
    <row r="113" spans="1:4" x14ac:dyDescent="0.3">
      <c r="B113" s="106" t="s">
        <v>403</v>
      </c>
      <c r="C113" s="106" t="s">
        <v>735</v>
      </c>
    </row>
    <row r="114" spans="1:4" x14ac:dyDescent="0.3">
      <c r="B114" s="106" t="s">
        <v>404</v>
      </c>
      <c r="C114" s="106" t="s">
        <v>736</v>
      </c>
    </row>
    <row r="115" spans="1:4" x14ac:dyDescent="0.3">
      <c r="B115" s="117" t="s">
        <v>387</v>
      </c>
      <c r="C115" s="117" t="s">
        <v>737</v>
      </c>
      <c r="D115" s="91" t="s">
        <v>863</v>
      </c>
    </row>
    <row r="116" spans="1:4" x14ac:dyDescent="0.3">
      <c r="B116" s="106" t="s">
        <v>405</v>
      </c>
      <c r="C116" s="106" t="s">
        <v>738</v>
      </c>
    </row>
    <row r="117" spans="1:4" x14ac:dyDescent="0.3">
      <c r="B117" s="106" t="s">
        <v>739</v>
      </c>
      <c r="C117" s="106" t="s">
        <v>740</v>
      </c>
    </row>
    <row r="118" spans="1:4" x14ac:dyDescent="0.3">
      <c r="B118" s="92"/>
      <c r="C118" s="92"/>
    </row>
    <row r="119" spans="1:4" x14ac:dyDescent="0.3">
      <c r="A119" s="104" t="s">
        <v>406</v>
      </c>
      <c r="B119" s="115">
        <v>263000</v>
      </c>
      <c r="C119" s="116" t="s">
        <v>407</v>
      </c>
      <c r="D119" s="107" t="s">
        <v>862</v>
      </c>
    </row>
    <row r="120" spans="1:4" x14ac:dyDescent="0.3">
      <c r="B120" s="106" t="s">
        <v>410</v>
      </c>
      <c r="C120" s="106" t="s">
        <v>741</v>
      </c>
    </row>
    <row r="121" spans="1:4" x14ac:dyDescent="0.3">
      <c r="B121" s="105" t="s">
        <v>408</v>
      </c>
      <c r="C121" s="105" t="s">
        <v>742</v>
      </c>
    </row>
    <row r="122" spans="1:4" x14ac:dyDescent="0.3">
      <c r="B122" s="106" t="s">
        <v>411</v>
      </c>
      <c r="C122" s="106" t="s">
        <v>743</v>
      </c>
    </row>
    <row r="123" spans="1:4" x14ac:dyDescent="0.3">
      <c r="A123" s="108"/>
      <c r="B123" s="109" t="s">
        <v>744</v>
      </c>
      <c r="C123" s="109" t="s">
        <v>745</v>
      </c>
      <c r="D123" s="108" t="s">
        <v>853</v>
      </c>
    </row>
    <row r="124" spans="1:4" x14ac:dyDescent="0.3">
      <c r="B124" s="106" t="s">
        <v>412</v>
      </c>
      <c r="C124" s="106" t="s">
        <v>746</v>
      </c>
    </row>
    <row r="125" spans="1:4" x14ac:dyDescent="0.3">
      <c r="B125" s="106" t="s">
        <v>416</v>
      </c>
      <c r="C125" s="106" t="s">
        <v>747</v>
      </c>
    </row>
    <row r="126" spans="1:4" x14ac:dyDescent="0.3">
      <c r="B126" s="106" t="s">
        <v>417</v>
      </c>
      <c r="C126" s="106" t="s">
        <v>748</v>
      </c>
    </row>
    <row r="127" spans="1:4" x14ac:dyDescent="0.3">
      <c r="B127" s="106" t="s">
        <v>418</v>
      </c>
      <c r="C127" s="106" t="s">
        <v>749</v>
      </c>
    </row>
    <row r="128" spans="1:4" x14ac:dyDescent="0.3">
      <c r="B128" s="106" t="s">
        <v>419</v>
      </c>
      <c r="C128" s="106" t="s">
        <v>750</v>
      </c>
    </row>
    <row r="129" spans="2:3" x14ac:dyDescent="0.3">
      <c r="B129" s="106" t="s">
        <v>420</v>
      </c>
      <c r="C129" s="106" t="s">
        <v>751</v>
      </c>
    </row>
    <row r="130" spans="2:3" x14ac:dyDescent="0.3">
      <c r="B130" s="106" t="s">
        <v>421</v>
      </c>
      <c r="C130" s="106" t="s">
        <v>752</v>
      </c>
    </row>
    <row r="131" spans="2:3" x14ac:dyDescent="0.3">
      <c r="B131" s="106" t="s">
        <v>422</v>
      </c>
      <c r="C131" s="106" t="s">
        <v>753</v>
      </c>
    </row>
    <row r="132" spans="2:3" x14ac:dyDescent="0.3">
      <c r="B132" s="106" t="s">
        <v>423</v>
      </c>
      <c r="C132" s="106" t="s">
        <v>754</v>
      </c>
    </row>
    <row r="133" spans="2:3" x14ac:dyDescent="0.3">
      <c r="B133" s="106" t="s">
        <v>424</v>
      </c>
      <c r="C133" s="106" t="s">
        <v>755</v>
      </c>
    </row>
    <row r="134" spans="2:3" x14ac:dyDescent="0.3">
      <c r="B134" s="106" t="s">
        <v>425</v>
      </c>
      <c r="C134" s="106" t="s">
        <v>756</v>
      </c>
    </row>
    <row r="135" spans="2:3" x14ac:dyDescent="0.3">
      <c r="B135" s="106" t="s">
        <v>426</v>
      </c>
      <c r="C135" s="106" t="s">
        <v>757</v>
      </c>
    </row>
    <row r="136" spans="2:3" x14ac:dyDescent="0.3">
      <c r="B136" s="106" t="s">
        <v>427</v>
      </c>
      <c r="C136" s="106" t="s">
        <v>758</v>
      </c>
    </row>
    <row r="137" spans="2:3" x14ac:dyDescent="0.3">
      <c r="B137" s="106" t="s">
        <v>428</v>
      </c>
      <c r="C137" s="106" t="s">
        <v>759</v>
      </c>
    </row>
    <row r="138" spans="2:3" x14ac:dyDescent="0.3">
      <c r="B138" s="106" t="s">
        <v>429</v>
      </c>
      <c r="C138" s="106" t="s">
        <v>760</v>
      </c>
    </row>
    <row r="139" spans="2:3" x14ac:dyDescent="0.3">
      <c r="B139" s="106" t="s">
        <v>430</v>
      </c>
      <c r="C139" s="106" t="s">
        <v>761</v>
      </c>
    </row>
    <row r="140" spans="2:3" x14ac:dyDescent="0.3">
      <c r="B140" s="106" t="s">
        <v>431</v>
      </c>
      <c r="C140" s="106" t="s">
        <v>762</v>
      </c>
    </row>
    <row r="141" spans="2:3" x14ac:dyDescent="0.3">
      <c r="B141" s="106" t="s">
        <v>432</v>
      </c>
      <c r="C141" s="106" t="s">
        <v>763</v>
      </c>
    </row>
    <row r="142" spans="2:3" x14ac:dyDescent="0.3">
      <c r="B142" s="106" t="s">
        <v>433</v>
      </c>
      <c r="C142" s="106" t="s">
        <v>764</v>
      </c>
    </row>
    <row r="143" spans="2:3" x14ac:dyDescent="0.3">
      <c r="B143" s="106" t="s">
        <v>434</v>
      </c>
      <c r="C143" s="106" t="s">
        <v>765</v>
      </c>
    </row>
    <row r="144" spans="2:3" x14ac:dyDescent="0.3">
      <c r="B144" s="106" t="s">
        <v>435</v>
      </c>
      <c r="C144" s="106" t="s">
        <v>766</v>
      </c>
    </row>
    <row r="145" spans="1:4" x14ac:dyDescent="0.3">
      <c r="B145" s="106" t="s">
        <v>436</v>
      </c>
      <c r="C145" s="106" t="s">
        <v>767</v>
      </c>
    </row>
    <row r="146" spans="1:4" x14ac:dyDescent="0.3">
      <c r="B146" s="106" t="s">
        <v>437</v>
      </c>
      <c r="C146" s="106" t="s">
        <v>768</v>
      </c>
    </row>
    <row r="147" spans="1:4" x14ac:dyDescent="0.3">
      <c r="B147" s="118" t="s">
        <v>409</v>
      </c>
      <c r="C147" s="118" t="s">
        <v>769</v>
      </c>
      <c r="D147" s="91" t="s">
        <v>863</v>
      </c>
    </row>
    <row r="148" spans="1:4" x14ac:dyDescent="0.3">
      <c r="B148" s="106" t="s">
        <v>438</v>
      </c>
      <c r="C148" s="106" t="s">
        <v>770</v>
      </c>
    </row>
    <row r="149" spans="1:4" x14ac:dyDescent="0.3">
      <c r="B149" s="106" t="s">
        <v>439</v>
      </c>
      <c r="C149" s="106" t="s">
        <v>771</v>
      </c>
    </row>
    <row r="150" spans="1:4" x14ac:dyDescent="0.3">
      <c r="B150" s="106" t="s">
        <v>440</v>
      </c>
      <c r="C150" s="106" t="s">
        <v>772</v>
      </c>
    </row>
    <row r="151" spans="1:4" x14ac:dyDescent="0.3">
      <c r="B151" s="106" t="s">
        <v>441</v>
      </c>
      <c r="C151" s="106" t="s">
        <v>773</v>
      </c>
    </row>
    <row r="152" spans="1:4" x14ac:dyDescent="0.3">
      <c r="B152" s="106" t="s">
        <v>442</v>
      </c>
      <c r="C152" s="106" t="s">
        <v>774</v>
      </c>
    </row>
    <row r="153" spans="1:4" x14ac:dyDescent="0.3">
      <c r="B153" s="106" t="s">
        <v>775</v>
      </c>
      <c r="C153" s="106" t="s">
        <v>776</v>
      </c>
    </row>
    <row r="154" spans="1:4" x14ac:dyDescent="0.3">
      <c r="B154" s="106" t="s">
        <v>413</v>
      </c>
      <c r="C154" s="106" t="s">
        <v>777</v>
      </c>
    </row>
    <row r="155" spans="1:4" x14ac:dyDescent="0.3">
      <c r="B155" s="106" t="s">
        <v>414</v>
      </c>
      <c r="C155" s="106" t="s">
        <v>778</v>
      </c>
    </row>
    <row r="156" spans="1:4" x14ac:dyDescent="0.3">
      <c r="B156" s="106" t="s">
        <v>415</v>
      </c>
      <c r="C156" s="106" t="s">
        <v>779</v>
      </c>
    </row>
    <row r="157" spans="1:4" x14ac:dyDescent="0.3">
      <c r="B157" s="92"/>
      <c r="C157" s="92"/>
    </row>
    <row r="158" spans="1:4" x14ac:dyDescent="0.3">
      <c r="A158" s="104" t="s">
        <v>443</v>
      </c>
      <c r="B158" s="115">
        <v>264000</v>
      </c>
      <c r="C158" s="116" t="s">
        <v>444</v>
      </c>
      <c r="D158" s="107" t="s">
        <v>862</v>
      </c>
    </row>
    <row r="159" spans="1:4" x14ac:dyDescent="0.3">
      <c r="B159" s="105" t="s">
        <v>445</v>
      </c>
      <c r="C159" s="105" t="s">
        <v>780</v>
      </c>
    </row>
    <row r="160" spans="1:4" x14ac:dyDescent="0.3">
      <c r="B160" s="109" t="s">
        <v>781</v>
      </c>
      <c r="C160" s="109" t="s">
        <v>782</v>
      </c>
      <c r="D160" s="107" t="s">
        <v>853</v>
      </c>
    </row>
    <row r="161" spans="2:3" x14ac:dyDescent="0.3">
      <c r="B161" s="106" t="s">
        <v>448</v>
      </c>
      <c r="C161" s="106" t="s">
        <v>783</v>
      </c>
    </row>
    <row r="162" spans="2:3" x14ac:dyDescent="0.3">
      <c r="B162" s="106" t="s">
        <v>449</v>
      </c>
      <c r="C162" s="106" t="s">
        <v>784</v>
      </c>
    </row>
    <row r="163" spans="2:3" x14ac:dyDescent="0.3">
      <c r="B163" s="106" t="s">
        <v>450</v>
      </c>
      <c r="C163" s="106" t="s">
        <v>785</v>
      </c>
    </row>
    <row r="164" spans="2:3" x14ac:dyDescent="0.3">
      <c r="B164" s="106" t="s">
        <v>451</v>
      </c>
      <c r="C164" s="106" t="s">
        <v>786</v>
      </c>
    </row>
    <row r="165" spans="2:3" x14ac:dyDescent="0.3">
      <c r="B165" s="106" t="s">
        <v>452</v>
      </c>
      <c r="C165" s="106" t="s">
        <v>787</v>
      </c>
    </row>
    <row r="166" spans="2:3" x14ac:dyDescent="0.3">
      <c r="B166" s="106" t="s">
        <v>453</v>
      </c>
      <c r="C166" s="106" t="s">
        <v>788</v>
      </c>
    </row>
    <row r="167" spans="2:3" x14ac:dyDescent="0.3">
      <c r="B167" s="106" t="s">
        <v>454</v>
      </c>
      <c r="C167" s="106" t="s">
        <v>789</v>
      </c>
    </row>
    <row r="168" spans="2:3" x14ac:dyDescent="0.3">
      <c r="B168" s="106" t="s">
        <v>455</v>
      </c>
      <c r="C168" s="106" t="s">
        <v>790</v>
      </c>
    </row>
    <row r="169" spans="2:3" x14ac:dyDescent="0.3">
      <c r="B169" s="106" t="s">
        <v>456</v>
      </c>
      <c r="C169" s="106" t="s">
        <v>791</v>
      </c>
    </row>
    <row r="170" spans="2:3" x14ac:dyDescent="0.3">
      <c r="B170" s="106" t="s">
        <v>457</v>
      </c>
      <c r="C170" s="106" t="s">
        <v>792</v>
      </c>
    </row>
    <row r="171" spans="2:3" x14ac:dyDescent="0.3">
      <c r="B171" s="106" t="s">
        <v>458</v>
      </c>
      <c r="C171" s="106" t="s">
        <v>793</v>
      </c>
    </row>
    <row r="172" spans="2:3" x14ac:dyDescent="0.3">
      <c r="B172" s="106" t="s">
        <v>459</v>
      </c>
      <c r="C172" s="106" t="s">
        <v>794</v>
      </c>
    </row>
    <row r="173" spans="2:3" x14ac:dyDescent="0.3">
      <c r="B173" s="106" t="s">
        <v>460</v>
      </c>
      <c r="C173" s="106" t="s">
        <v>795</v>
      </c>
    </row>
    <row r="174" spans="2:3" x14ac:dyDescent="0.3">
      <c r="B174" s="106" t="s">
        <v>461</v>
      </c>
      <c r="C174" s="106" t="s">
        <v>796</v>
      </c>
    </row>
    <row r="175" spans="2:3" x14ac:dyDescent="0.3">
      <c r="B175" s="106" t="s">
        <v>462</v>
      </c>
      <c r="C175" s="106" t="s">
        <v>797</v>
      </c>
    </row>
    <row r="176" spans="2:3" x14ac:dyDescent="0.3">
      <c r="B176" s="106" t="s">
        <v>463</v>
      </c>
      <c r="C176" s="106" t="s">
        <v>798</v>
      </c>
    </row>
    <row r="177" spans="1:4" x14ac:dyDescent="0.3">
      <c r="B177" s="106" t="s">
        <v>464</v>
      </c>
      <c r="C177" s="106" t="s">
        <v>799</v>
      </c>
    </row>
    <row r="178" spans="1:4" x14ac:dyDescent="0.3">
      <c r="B178" s="106" t="s">
        <v>465</v>
      </c>
      <c r="C178" s="106" t="s">
        <v>800</v>
      </c>
    </row>
    <row r="179" spans="1:4" x14ac:dyDescent="0.3">
      <c r="B179" s="118" t="s">
        <v>446</v>
      </c>
      <c r="C179" s="118" t="s">
        <v>801</v>
      </c>
      <c r="D179" s="91" t="s">
        <v>863</v>
      </c>
    </row>
    <row r="180" spans="1:4" x14ac:dyDescent="0.3">
      <c r="B180" s="106" t="s">
        <v>466</v>
      </c>
      <c r="C180" s="106" t="s">
        <v>802</v>
      </c>
    </row>
    <row r="181" spans="1:4" x14ac:dyDescent="0.3">
      <c r="B181" s="106" t="s">
        <v>447</v>
      </c>
      <c r="C181" s="106" t="s">
        <v>803</v>
      </c>
    </row>
    <row r="182" spans="1:4" x14ac:dyDescent="0.3">
      <c r="B182" s="106" t="s">
        <v>467</v>
      </c>
      <c r="C182" s="106" t="s">
        <v>804</v>
      </c>
    </row>
    <row r="183" spans="1:4" x14ac:dyDescent="0.3">
      <c r="B183" s="106" t="s">
        <v>468</v>
      </c>
      <c r="C183" s="106" t="s">
        <v>805</v>
      </c>
    </row>
    <row r="184" spans="1:4" x14ac:dyDescent="0.3">
      <c r="B184" s="106" t="s">
        <v>806</v>
      </c>
      <c r="C184" s="106" t="s">
        <v>807</v>
      </c>
    </row>
    <row r="185" spans="1:4" x14ac:dyDescent="0.3">
      <c r="B185" s="92"/>
      <c r="C185" s="92"/>
    </row>
    <row r="186" spans="1:4" x14ac:dyDescent="0.3">
      <c r="A186" s="104" t="s">
        <v>859</v>
      </c>
      <c r="B186" s="115">
        <v>265000</v>
      </c>
      <c r="C186" s="116" t="s">
        <v>470</v>
      </c>
      <c r="D186" s="122" t="s">
        <v>862</v>
      </c>
    </row>
    <row r="187" spans="1:4" x14ac:dyDescent="0.3">
      <c r="B187" s="105" t="s">
        <v>471</v>
      </c>
      <c r="C187" s="105" t="s">
        <v>808</v>
      </c>
    </row>
    <row r="188" spans="1:4" x14ac:dyDescent="0.3">
      <c r="B188" s="106" t="s">
        <v>473</v>
      </c>
      <c r="C188" s="106" t="s">
        <v>809</v>
      </c>
    </row>
    <row r="189" spans="1:4" x14ac:dyDescent="0.3">
      <c r="B189" s="109" t="s">
        <v>810</v>
      </c>
      <c r="C189" s="109" t="s">
        <v>811</v>
      </c>
      <c r="D189" s="107" t="s">
        <v>853</v>
      </c>
    </row>
    <row r="190" spans="1:4" x14ac:dyDescent="0.3">
      <c r="B190" s="106" t="s">
        <v>474</v>
      </c>
      <c r="C190" s="106" t="s">
        <v>812</v>
      </c>
    </row>
    <row r="191" spans="1:4" x14ac:dyDescent="0.3">
      <c r="B191" s="106" t="s">
        <v>475</v>
      </c>
      <c r="C191" s="106" t="s">
        <v>813</v>
      </c>
    </row>
    <row r="192" spans="1:4" x14ac:dyDescent="0.3">
      <c r="B192" s="106" t="s">
        <v>476</v>
      </c>
      <c r="C192" s="106" t="s">
        <v>814</v>
      </c>
    </row>
    <row r="193" spans="1:4" x14ac:dyDescent="0.3">
      <c r="B193" s="106" t="s">
        <v>477</v>
      </c>
      <c r="C193" s="106" t="s">
        <v>815</v>
      </c>
    </row>
    <row r="194" spans="1:4" x14ac:dyDescent="0.3">
      <c r="B194" s="106" t="s">
        <v>478</v>
      </c>
      <c r="C194" s="106" t="s">
        <v>816</v>
      </c>
    </row>
    <row r="195" spans="1:4" x14ac:dyDescent="0.3">
      <c r="B195" s="106" t="s">
        <v>479</v>
      </c>
      <c r="C195" s="106" t="s">
        <v>817</v>
      </c>
    </row>
    <row r="196" spans="1:4" x14ac:dyDescent="0.3">
      <c r="B196" s="106" t="s">
        <v>480</v>
      </c>
      <c r="C196" s="106" t="s">
        <v>818</v>
      </c>
    </row>
    <row r="197" spans="1:4" x14ac:dyDescent="0.3">
      <c r="B197" s="106" t="s">
        <v>481</v>
      </c>
      <c r="C197" s="106" t="s">
        <v>819</v>
      </c>
    </row>
    <row r="198" spans="1:4" x14ac:dyDescent="0.3">
      <c r="B198" s="106" t="s">
        <v>482</v>
      </c>
      <c r="C198" s="106" t="s">
        <v>820</v>
      </c>
    </row>
    <row r="199" spans="1:4" x14ac:dyDescent="0.3">
      <c r="B199" s="106" t="s">
        <v>483</v>
      </c>
      <c r="C199" s="106" t="s">
        <v>821</v>
      </c>
    </row>
    <row r="200" spans="1:4" x14ac:dyDescent="0.3">
      <c r="B200" s="106" t="s">
        <v>484</v>
      </c>
      <c r="C200" s="106" t="s">
        <v>822</v>
      </c>
    </row>
    <row r="201" spans="1:4" x14ac:dyDescent="0.3">
      <c r="B201" s="106" t="s">
        <v>485</v>
      </c>
      <c r="C201" s="106" t="s">
        <v>823</v>
      </c>
    </row>
    <row r="202" spans="1:4" x14ac:dyDescent="0.3">
      <c r="B202" s="118" t="s">
        <v>472</v>
      </c>
      <c r="C202" s="118" t="s">
        <v>824</v>
      </c>
      <c r="D202" s="91" t="s">
        <v>863</v>
      </c>
    </row>
    <row r="203" spans="1:4" x14ac:dyDescent="0.3">
      <c r="B203" s="106" t="s">
        <v>486</v>
      </c>
      <c r="C203" s="106" t="s">
        <v>825</v>
      </c>
    </row>
    <row r="204" spans="1:4" x14ac:dyDescent="0.3">
      <c r="B204" s="92"/>
      <c r="C204" s="92"/>
    </row>
    <row r="205" spans="1:4" x14ac:dyDescent="0.3">
      <c r="A205" s="104" t="s">
        <v>858</v>
      </c>
      <c r="B205" s="115">
        <v>266000</v>
      </c>
      <c r="C205" s="116" t="s">
        <v>488</v>
      </c>
      <c r="D205" s="107" t="s">
        <v>862</v>
      </c>
    </row>
    <row r="206" spans="1:4" x14ac:dyDescent="0.3">
      <c r="B206" s="105" t="s">
        <v>489</v>
      </c>
      <c r="C206" s="105" t="s">
        <v>848</v>
      </c>
    </row>
    <row r="207" spans="1:4" x14ac:dyDescent="0.3">
      <c r="B207" s="106" t="s">
        <v>491</v>
      </c>
      <c r="C207" s="92" t="s">
        <v>846</v>
      </c>
    </row>
    <row r="208" spans="1:4" x14ac:dyDescent="0.3">
      <c r="B208" s="109" t="s">
        <v>826</v>
      </c>
      <c r="C208" s="110" t="s">
        <v>827</v>
      </c>
      <c r="D208" s="107" t="s">
        <v>853</v>
      </c>
    </row>
    <row r="209" spans="2:3" x14ac:dyDescent="0.3">
      <c r="B209" s="106" t="s">
        <v>493</v>
      </c>
      <c r="C209" s="92" t="s">
        <v>828</v>
      </c>
    </row>
    <row r="210" spans="2:3" x14ac:dyDescent="0.3">
      <c r="B210" s="106" t="s">
        <v>494</v>
      </c>
      <c r="C210" s="92" t="s">
        <v>829</v>
      </c>
    </row>
    <row r="211" spans="2:3" x14ac:dyDescent="0.3">
      <c r="B211" s="106" t="s">
        <v>495</v>
      </c>
      <c r="C211" s="92" t="s">
        <v>830</v>
      </c>
    </row>
    <row r="212" spans="2:3" x14ac:dyDescent="0.3">
      <c r="B212" s="106" t="s">
        <v>496</v>
      </c>
      <c r="C212" s="92" t="s">
        <v>831</v>
      </c>
    </row>
    <row r="213" spans="2:3" x14ac:dyDescent="0.3">
      <c r="B213" s="106" t="s">
        <v>497</v>
      </c>
      <c r="C213" s="92" t="s">
        <v>832</v>
      </c>
    </row>
    <row r="214" spans="2:3" x14ac:dyDescent="0.3">
      <c r="B214" s="106" t="s">
        <v>498</v>
      </c>
      <c r="C214" s="92" t="s">
        <v>833</v>
      </c>
    </row>
    <row r="215" spans="2:3" x14ac:dyDescent="0.3">
      <c r="B215" s="106" t="s">
        <v>499</v>
      </c>
      <c r="C215" s="92" t="s">
        <v>834</v>
      </c>
    </row>
    <row r="216" spans="2:3" x14ac:dyDescent="0.3">
      <c r="B216" s="106" t="s">
        <v>500</v>
      </c>
      <c r="C216" s="92" t="s">
        <v>835</v>
      </c>
    </row>
    <row r="217" spans="2:3" x14ac:dyDescent="0.3">
      <c r="B217" s="106" t="s">
        <v>501</v>
      </c>
      <c r="C217" s="92" t="s">
        <v>836</v>
      </c>
    </row>
    <row r="218" spans="2:3" x14ac:dyDescent="0.3">
      <c r="B218" s="106" t="s">
        <v>502</v>
      </c>
      <c r="C218" s="92" t="s">
        <v>837</v>
      </c>
    </row>
    <row r="219" spans="2:3" x14ac:dyDescent="0.3">
      <c r="B219" s="106" t="s">
        <v>503</v>
      </c>
      <c r="C219" s="92" t="s">
        <v>838</v>
      </c>
    </row>
    <row r="220" spans="2:3" x14ac:dyDescent="0.3">
      <c r="B220" s="106" t="s">
        <v>504</v>
      </c>
      <c r="C220" s="92" t="s">
        <v>839</v>
      </c>
    </row>
    <row r="221" spans="2:3" x14ac:dyDescent="0.3">
      <c r="B221" s="106" t="s">
        <v>505</v>
      </c>
      <c r="C221" s="92" t="s">
        <v>840</v>
      </c>
    </row>
    <row r="222" spans="2:3" x14ac:dyDescent="0.3">
      <c r="B222" s="106" t="s">
        <v>506</v>
      </c>
      <c r="C222" s="92" t="s">
        <v>841</v>
      </c>
    </row>
    <row r="223" spans="2:3" x14ac:dyDescent="0.3">
      <c r="B223" s="106" t="s">
        <v>507</v>
      </c>
      <c r="C223" s="92" t="s">
        <v>842</v>
      </c>
    </row>
    <row r="224" spans="2:3" x14ac:dyDescent="0.3">
      <c r="B224" s="106" t="s">
        <v>508</v>
      </c>
      <c r="C224" s="92" t="s">
        <v>843</v>
      </c>
    </row>
    <row r="225" spans="2:4" x14ac:dyDescent="0.3">
      <c r="B225" s="106" t="s">
        <v>509</v>
      </c>
      <c r="C225" s="92" t="s">
        <v>844</v>
      </c>
    </row>
    <row r="226" spans="2:4" x14ac:dyDescent="0.3">
      <c r="B226" s="118" t="s">
        <v>490</v>
      </c>
      <c r="C226" s="118" t="s">
        <v>845</v>
      </c>
      <c r="D226" s="91" t="s">
        <v>863</v>
      </c>
    </row>
    <row r="227" spans="2:4" x14ac:dyDescent="0.3">
      <c r="B227" s="106" t="s">
        <v>492</v>
      </c>
      <c r="C227" s="92" t="s">
        <v>861</v>
      </c>
    </row>
    <row r="228" spans="2:4" x14ac:dyDescent="0.3">
      <c r="B228" s="106" t="s">
        <v>510</v>
      </c>
      <c r="C228" s="92" t="s">
        <v>847</v>
      </c>
    </row>
    <row r="229" spans="2:4" x14ac:dyDescent="0.3">
      <c r="B229" s="106" t="s">
        <v>849</v>
      </c>
      <c r="C229" s="92" t="s">
        <v>850</v>
      </c>
    </row>
  </sheetData>
  <autoFilter ref="A1:E229" xr:uid="{4F588587-216C-4EB6-87E2-EB11125E7BEB}"/>
  <conditionalFormatting sqref="A1">
    <cfRule type="expression" dxfId="0" priority="1">
      <formula>LEN(A1)&gt;40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58"/>
  <sheetViews>
    <sheetView workbookViewId="0">
      <selection activeCell="A16" sqref="A16"/>
    </sheetView>
  </sheetViews>
  <sheetFormatPr defaultRowHeight="14.4" x14ac:dyDescent="0.3"/>
  <cols>
    <col min="1" max="1" width="16.33203125" customWidth="1"/>
    <col min="2" max="2" width="12.6640625" bestFit="1" customWidth="1"/>
    <col min="3" max="3" width="24.109375" customWidth="1"/>
    <col min="4" max="4" width="21.109375" customWidth="1"/>
    <col min="5" max="5" width="17.5546875" customWidth="1"/>
    <col min="6" max="7" width="30.109375" customWidth="1"/>
    <col min="8" max="8" width="22.33203125" customWidth="1"/>
    <col min="9" max="9" width="21.33203125" customWidth="1"/>
    <col min="10" max="10" width="14" bestFit="1" customWidth="1"/>
  </cols>
  <sheetData>
    <row r="1" spans="1:14" s="65" customFormat="1" ht="51" x14ac:dyDescent="0.3">
      <c r="A1" s="64" t="s">
        <v>511</v>
      </c>
      <c r="B1" s="64" t="s">
        <v>512</v>
      </c>
      <c r="C1" s="64" t="s">
        <v>513</v>
      </c>
      <c r="D1" s="64" t="s">
        <v>514</v>
      </c>
      <c r="E1" s="64" t="s">
        <v>515</v>
      </c>
      <c r="F1" s="64" t="s">
        <v>516</v>
      </c>
      <c r="G1" s="64" t="s">
        <v>517</v>
      </c>
      <c r="H1" s="64" t="s">
        <v>518</v>
      </c>
      <c r="I1" s="64" t="s">
        <v>519</v>
      </c>
      <c r="J1" s="64" t="s">
        <v>520</v>
      </c>
      <c r="K1" s="64" t="s">
        <v>521</v>
      </c>
      <c r="M1" s="66" t="s">
        <v>522</v>
      </c>
      <c r="N1" s="64" t="s">
        <v>523</v>
      </c>
    </row>
    <row r="2" spans="1:14" x14ac:dyDescent="0.3">
      <c r="A2" t="s">
        <v>524</v>
      </c>
      <c r="B2" t="s">
        <v>525</v>
      </c>
      <c r="C2" t="s">
        <v>526</v>
      </c>
      <c r="D2" t="s">
        <v>527</v>
      </c>
      <c r="E2" t="s">
        <v>528</v>
      </c>
      <c r="F2" t="s">
        <v>529</v>
      </c>
      <c r="G2" t="s">
        <v>530</v>
      </c>
      <c r="I2" s="67">
        <v>26100</v>
      </c>
      <c r="J2" t="s">
        <v>531</v>
      </c>
      <c r="K2" t="s">
        <v>532</v>
      </c>
      <c r="N2">
        <v>3710</v>
      </c>
    </row>
    <row r="3" spans="1:14" x14ac:dyDescent="0.3">
      <c r="A3" t="s">
        <v>533</v>
      </c>
      <c r="B3" t="s">
        <v>525</v>
      </c>
      <c r="C3" t="s">
        <v>526</v>
      </c>
      <c r="D3" t="s">
        <v>527</v>
      </c>
      <c r="E3" t="s">
        <v>183</v>
      </c>
      <c r="F3" t="s">
        <v>183</v>
      </c>
      <c r="G3" t="s">
        <v>530</v>
      </c>
      <c r="I3">
        <v>26101</v>
      </c>
      <c r="J3" t="s">
        <v>531</v>
      </c>
      <c r="K3" t="s">
        <v>532</v>
      </c>
      <c r="N3">
        <v>3710</v>
      </c>
    </row>
    <row r="4" spans="1:14" x14ac:dyDescent="0.3">
      <c r="A4" t="s">
        <v>534</v>
      </c>
      <c r="B4" t="s">
        <v>525</v>
      </c>
      <c r="C4" t="s">
        <v>526</v>
      </c>
      <c r="D4" t="s">
        <v>527</v>
      </c>
      <c r="E4" t="s">
        <v>185</v>
      </c>
      <c r="F4" t="s">
        <v>185</v>
      </c>
      <c r="G4" t="s">
        <v>530</v>
      </c>
      <c r="I4">
        <v>26101</v>
      </c>
      <c r="J4" t="s">
        <v>531</v>
      </c>
      <c r="K4" t="s">
        <v>532</v>
      </c>
      <c r="N4">
        <v>3710</v>
      </c>
    </row>
    <row r="5" spans="1:14" x14ac:dyDescent="0.3">
      <c r="A5" t="s">
        <v>535</v>
      </c>
      <c r="B5" t="s">
        <v>525</v>
      </c>
      <c r="C5" t="s">
        <v>526</v>
      </c>
      <c r="D5" t="s">
        <v>527</v>
      </c>
      <c r="E5" t="s">
        <v>536</v>
      </c>
      <c r="F5" t="s">
        <v>537</v>
      </c>
      <c r="G5" t="s">
        <v>530</v>
      </c>
      <c r="I5">
        <v>26101</v>
      </c>
      <c r="J5" t="s">
        <v>531</v>
      </c>
      <c r="K5" t="s">
        <v>532</v>
      </c>
      <c r="N5">
        <v>3710</v>
      </c>
    </row>
    <row r="6" spans="1:14" x14ac:dyDescent="0.3">
      <c r="A6" t="s">
        <v>538</v>
      </c>
      <c r="B6" t="s">
        <v>525</v>
      </c>
      <c r="C6" t="s">
        <v>526</v>
      </c>
      <c r="D6" t="s">
        <v>527</v>
      </c>
      <c r="E6" t="s">
        <v>189</v>
      </c>
      <c r="F6" t="s">
        <v>189</v>
      </c>
      <c r="G6" t="s">
        <v>530</v>
      </c>
      <c r="I6">
        <v>26101</v>
      </c>
      <c r="J6" t="s">
        <v>531</v>
      </c>
      <c r="K6" t="s">
        <v>532</v>
      </c>
      <c r="N6">
        <v>3710</v>
      </c>
    </row>
    <row r="7" spans="1:14" x14ac:dyDescent="0.3">
      <c r="A7" t="s">
        <v>539</v>
      </c>
      <c r="B7" t="s">
        <v>525</v>
      </c>
      <c r="C7" t="s">
        <v>526</v>
      </c>
      <c r="D7" t="s">
        <v>527</v>
      </c>
      <c r="E7" t="s">
        <v>180</v>
      </c>
      <c r="F7" t="s">
        <v>180</v>
      </c>
      <c r="G7" t="s">
        <v>530</v>
      </c>
      <c r="I7">
        <v>26102</v>
      </c>
      <c r="J7" t="s">
        <v>531</v>
      </c>
      <c r="K7" t="s">
        <v>532</v>
      </c>
      <c r="N7">
        <v>3710</v>
      </c>
    </row>
    <row r="8" spans="1:14" x14ac:dyDescent="0.3">
      <c r="A8" t="s">
        <v>540</v>
      </c>
      <c r="B8" t="s">
        <v>525</v>
      </c>
      <c r="C8" t="s">
        <v>526</v>
      </c>
      <c r="D8" t="s">
        <v>527</v>
      </c>
      <c r="E8" t="s">
        <v>384</v>
      </c>
      <c r="F8" t="s">
        <v>384</v>
      </c>
      <c r="G8" t="s">
        <v>530</v>
      </c>
      <c r="I8">
        <v>26102</v>
      </c>
      <c r="J8" t="s">
        <v>531</v>
      </c>
      <c r="K8" t="s">
        <v>532</v>
      </c>
      <c r="N8">
        <v>3710</v>
      </c>
    </row>
    <row r="9" spans="1:14" x14ac:dyDescent="0.3">
      <c r="A9" t="s">
        <v>541</v>
      </c>
      <c r="B9" t="s">
        <v>525</v>
      </c>
      <c r="C9" t="s">
        <v>526</v>
      </c>
      <c r="D9" t="s">
        <v>527</v>
      </c>
      <c r="E9" t="s">
        <v>542</v>
      </c>
      <c r="F9" t="s">
        <v>542</v>
      </c>
      <c r="G9" t="s">
        <v>530</v>
      </c>
      <c r="I9">
        <v>26102</v>
      </c>
      <c r="J9" t="s">
        <v>531</v>
      </c>
      <c r="K9" t="s">
        <v>532</v>
      </c>
      <c r="N9">
        <v>3710</v>
      </c>
    </row>
    <row r="10" spans="1:14" x14ac:dyDescent="0.3">
      <c r="A10" t="s">
        <v>543</v>
      </c>
      <c r="B10" t="s">
        <v>525</v>
      </c>
      <c r="C10" t="s">
        <v>526</v>
      </c>
      <c r="D10" t="s">
        <v>527</v>
      </c>
      <c r="E10" t="s">
        <v>384</v>
      </c>
      <c r="F10" t="s">
        <v>384</v>
      </c>
      <c r="G10" t="s">
        <v>530</v>
      </c>
      <c r="I10">
        <v>26102</v>
      </c>
      <c r="J10" t="s">
        <v>531</v>
      </c>
      <c r="K10" t="s">
        <v>532</v>
      </c>
      <c r="N10">
        <v>3710</v>
      </c>
    </row>
    <row r="11" spans="1:14" x14ac:dyDescent="0.3">
      <c r="A11" t="s">
        <v>544</v>
      </c>
      <c r="B11" t="s">
        <v>525</v>
      </c>
      <c r="C11" t="s">
        <v>526</v>
      </c>
      <c r="D11" t="s">
        <v>527</v>
      </c>
      <c r="E11" t="s">
        <v>384</v>
      </c>
      <c r="F11" t="s">
        <v>384</v>
      </c>
      <c r="G11" t="s">
        <v>530</v>
      </c>
      <c r="I11">
        <v>26102</v>
      </c>
      <c r="J11" t="s">
        <v>531</v>
      </c>
      <c r="K11" t="s">
        <v>532</v>
      </c>
      <c r="N11">
        <v>3710</v>
      </c>
    </row>
    <row r="12" spans="1:14" x14ac:dyDescent="0.3">
      <c r="A12" t="s">
        <v>545</v>
      </c>
      <c r="B12" t="s">
        <v>525</v>
      </c>
      <c r="C12" t="s">
        <v>526</v>
      </c>
      <c r="D12" t="s">
        <v>527</v>
      </c>
      <c r="E12" t="s">
        <v>384</v>
      </c>
      <c r="F12" t="s">
        <v>384</v>
      </c>
      <c r="G12" t="s">
        <v>530</v>
      </c>
      <c r="I12">
        <v>26102</v>
      </c>
      <c r="J12" t="s">
        <v>531</v>
      </c>
      <c r="K12" t="s">
        <v>532</v>
      </c>
      <c r="N12">
        <v>3710</v>
      </c>
    </row>
    <row r="13" spans="1:14" x14ac:dyDescent="0.3">
      <c r="A13" t="s">
        <v>546</v>
      </c>
      <c r="B13" t="s">
        <v>525</v>
      </c>
      <c r="C13" t="s">
        <v>526</v>
      </c>
      <c r="D13" t="s">
        <v>527</v>
      </c>
      <c r="E13" t="s">
        <v>363</v>
      </c>
      <c r="F13" t="s">
        <v>363</v>
      </c>
      <c r="G13" t="s">
        <v>530</v>
      </c>
      <c r="I13">
        <v>26103</v>
      </c>
      <c r="J13" t="s">
        <v>531</v>
      </c>
      <c r="K13" t="s">
        <v>532</v>
      </c>
      <c r="N13">
        <v>3710</v>
      </c>
    </row>
    <row r="14" spans="1:14" x14ac:dyDescent="0.3">
      <c r="A14" t="s">
        <v>547</v>
      </c>
      <c r="B14" t="s">
        <v>525</v>
      </c>
      <c r="C14" t="s">
        <v>526</v>
      </c>
      <c r="D14" t="s">
        <v>527</v>
      </c>
      <c r="E14" t="s">
        <v>384</v>
      </c>
      <c r="F14" t="s">
        <v>384</v>
      </c>
      <c r="G14" t="s">
        <v>530</v>
      </c>
      <c r="I14">
        <v>26103</v>
      </c>
      <c r="J14" t="s">
        <v>531</v>
      </c>
      <c r="K14" t="s">
        <v>532</v>
      </c>
      <c r="N14">
        <v>3710</v>
      </c>
    </row>
    <row r="15" spans="1:14" x14ac:dyDescent="0.3">
      <c r="A15" t="s">
        <v>548</v>
      </c>
      <c r="B15" t="s">
        <v>525</v>
      </c>
      <c r="C15" t="s">
        <v>526</v>
      </c>
      <c r="D15" t="s">
        <v>527</v>
      </c>
      <c r="E15" t="s">
        <v>542</v>
      </c>
      <c r="F15" t="s">
        <v>542</v>
      </c>
      <c r="G15" t="s">
        <v>530</v>
      </c>
      <c r="I15">
        <v>26103</v>
      </c>
      <c r="J15" t="s">
        <v>531</v>
      </c>
      <c r="K15" t="s">
        <v>532</v>
      </c>
      <c r="N15">
        <v>3710</v>
      </c>
    </row>
    <row r="16" spans="1:14" x14ac:dyDescent="0.3">
      <c r="A16" t="s">
        <v>549</v>
      </c>
      <c r="B16" t="s">
        <v>525</v>
      </c>
      <c r="C16" t="s">
        <v>526</v>
      </c>
      <c r="D16" t="s">
        <v>527</v>
      </c>
      <c r="E16" t="s">
        <v>384</v>
      </c>
      <c r="F16" t="s">
        <v>384</v>
      </c>
      <c r="G16" t="s">
        <v>530</v>
      </c>
      <c r="I16">
        <v>26103</v>
      </c>
      <c r="J16" t="s">
        <v>531</v>
      </c>
      <c r="K16" t="s">
        <v>532</v>
      </c>
      <c r="N16">
        <v>3710</v>
      </c>
    </row>
    <row r="17" spans="1:14" x14ac:dyDescent="0.3">
      <c r="A17" t="s">
        <v>550</v>
      </c>
      <c r="B17" t="s">
        <v>525</v>
      </c>
      <c r="C17" t="s">
        <v>526</v>
      </c>
      <c r="D17" t="s">
        <v>527</v>
      </c>
      <c r="E17" t="s">
        <v>551</v>
      </c>
      <c r="F17" t="s">
        <v>551</v>
      </c>
      <c r="G17" t="s">
        <v>530</v>
      </c>
      <c r="I17">
        <v>26103</v>
      </c>
      <c r="J17" t="s">
        <v>531</v>
      </c>
      <c r="K17" t="s">
        <v>532</v>
      </c>
      <c r="N17">
        <v>3710</v>
      </c>
    </row>
    <row r="18" spans="1:14" x14ac:dyDescent="0.3">
      <c r="A18" t="s">
        <v>552</v>
      </c>
      <c r="B18" t="s">
        <v>525</v>
      </c>
      <c r="C18" t="s">
        <v>526</v>
      </c>
      <c r="D18" t="s">
        <v>527</v>
      </c>
      <c r="E18" t="s">
        <v>553</v>
      </c>
      <c r="F18" t="s">
        <v>553</v>
      </c>
      <c r="G18" t="s">
        <v>530</v>
      </c>
      <c r="I18">
        <v>26103</v>
      </c>
      <c r="J18" t="s">
        <v>531</v>
      </c>
      <c r="K18" t="s">
        <v>532</v>
      </c>
      <c r="N18">
        <v>3710</v>
      </c>
    </row>
    <row r="19" spans="1:14" x14ac:dyDescent="0.3">
      <c r="A19" t="s">
        <v>554</v>
      </c>
      <c r="B19" t="s">
        <v>525</v>
      </c>
      <c r="C19" t="s">
        <v>526</v>
      </c>
      <c r="D19" t="s">
        <v>527</v>
      </c>
      <c r="E19" t="s">
        <v>555</v>
      </c>
      <c r="F19" t="s">
        <v>555</v>
      </c>
      <c r="G19" t="s">
        <v>530</v>
      </c>
      <c r="I19">
        <v>26103</v>
      </c>
      <c r="J19" t="s">
        <v>531</v>
      </c>
      <c r="K19" t="s">
        <v>532</v>
      </c>
      <c r="N19">
        <v>3710</v>
      </c>
    </row>
    <row r="20" spans="1:14" x14ac:dyDescent="0.3">
      <c r="A20" t="s">
        <v>556</v>
      </c>
      <c r="B20" t="s">
        <v>525</v>
      </c>
      <c r="C20" t="s">
        <v>526</v>
      </c>
      <c r="D20" t="s">
        <v>527</v>
      </c>
      <c r="E20" t="s">
        <v>120</v>
      </c>
      <c r="F20" t="s">
        <v>120</v>
      </c>
      <c r="G20" t="s">
        <v>530</v>
      </c>
      <c r="I20">
        <v>26103</v>
      </c>
      <c r="J20" t="s">
        <v>531</v>
      </c>
      <c r="K20" t="s">
        <v>532</v>
      </c>
      <c r="N20">
        <v>3710</v>
      </c>
    </row>
    <row r="21" spans="1:14" x14ac:dyDescent="0.3">
      <c r="A21" t="s">
        <v>557</v>
      </c>
      <c r="B21" t="s">
        <v>525</v>
      </c>
      <c r="C21" t="s">
        <v>526</v>
      </c>
      <c r="D21" t="s">
        <v>527</v>
      </c>
      <c r="E21" t="s">
        <v>382</v>
      </c>
      <c r="F21" t="s">
        <v>382</v>
      </c>
      <c r="G21" t="s">
        <v>530</v>
      </c>
      <c r="I21">
        <v>26104</v>
      </c>
      <c r="J21" t="s">
        <v>531</v>
      </c>
      <c r="K21" t="s">
        <v>532</v>
      </c>
      <c r="N21">
        <v>3710</v>
      </c>
    </row>
    <row r="22" spans="1:14" x14ac:dyDescent="0.3">
      <c r="A22" t="s">
        <v>558</v>
      </c>
      <c r="B22" t="s">
        <v>525</v>
      </c>
      <c r="C22" t="s">
        <v>526</v>
      </c>
      <c r="D22" t="s">
        <v>527</v>
      </c>
      <c r="E22" t="s">
        <v>384</v>
      </c>
      <c r="F22" t="s">
        <v>384</v>
      </c>
      <c r="G22" t="s">
        <v>530</v>
      </c>
      <c r="I22">
        <v>26104</v>
      </c>
      <c r="J22" t="s">
        <v>531</v>
      </c>
      <c r="K22" t="s">
        <v>532</v>
      </c>
      <c r="N22">
        <v>3710</v>
      </c>
    </row>
    <row r="23" spans="1:14" x14ac:dyDescent="0.3">
      <c r="A23" t="s">
        <v>559</v>
      </c>
      <c r="B23" t="s">
        <v>525</v>
      </c>
      <c r="C23" t="s">
        <v>526</v>
      </c>
      <c r="D23" t="s">
        <v>527</v>
      </c>
      <c r="E23" t="s">
        <v>560</v>
      </c>
      <c r="F23" t="s">
        <v>369</v>
      </c>
      <c r="G23" t="s">
        <v>530</v>
      </c>
      <c r="I23">
        <v>26150</v>
      </c>
      <c r="J23" t="s">
        <v>531</v>
      </c>
      <c r="K23" t="s">
        <v>532</v>
      </c>
      <c r="N23">
        <v>3710</v>
      </c>
    </row>
    <row r="24" spans="1:14" x14ac:dyDescent="0.3">
      <c r="A24" t="s">
        <v>561</v>
      </c>
      <c r="B24" t="s">
        <v>525</v>
      </c>
      <c r="C24" t="s">
        <v>526</v>
      </c>
      <c r="D24" t="s">
        <v>527</v>
      </c>
      <c r="E24" t="s">
        <v>469</v>
      </c>
      <c r="F24" t="s">
        <v>469</v>
      </c>
      <c r="G24" t="s">
        <v>530</v>
      </c>
      <c r="I24">
        <v>26200</v>
      </c>
      <c r="J24" t="s">
        <v>531</v>
      </c>
      <c r="K24" t="s">
        <v>532</v>
      </c>
      <c r="N24">
        <v>3710</v>
      </c>
    </row>
    <row r="25" spans="1:14" x14ac:dyDescent="0.3">
      <c r="A25" t="s">
        <v>562</v>
      </c>
      <c r="B25" t="s">
        <v>525</v>
      </c>
      <c r="C25" t="s">
        <v>526</v>
      </c>
      <c r="D25" t="s">
        <v>527</v>
      </c>
      <c r="E25" t="s">
        <v>542</v>
      </c>
      <c r="F25" t="s">
        <v>542</v>
      </c>
      <c r="G25" t="s">
        <v>530</v>
      </c>
      <c r="I25">
        <v>26200</v>
      </c>
      <c r="J25" t="s">
        <v>531</v>
      </c>
      <c r="K25" t="s">
        <v>532</v>
      </c>
      <c r="N25">
        <v>3710</v>
      </c>
    </row>
    <row r="26" spans="1:14" x14ac:dyDescent="0.3">
      <c r="A26" t="s">
        <v>563</v>
      </c>
      <c r="B26" t="s">
        <v>525</v>
      </c>
      <c r="C26" t="s">
        <v>526</v>
      </c>
      <c r="D26" t="s">
        <v>527</v>
      </c>
      <c r="E26" t="s">
        <v>384</v>
      </c>
      <c r="F26" t="s">
        <v>384</v>
      </c>
      <c r="G26" t="s">
        <v>530</v>
      </c>
      <c r="I26">
        <v>26200</v>
      </c>
      <c r="J26" t="s">
        <v>531</v>
      </c>
      <c r="K26" t="s">
        <v>532</v>
      </c>
      <c r="N26">
        <v>3710</v>
      </c>
    </row>
    <row r="27" spans="1:14" x14ac:dyDescent="0.3">
      <c r="A27" t="s">
        <v>564</v>
      </c>
      <c r="B27" t="s">
        <v>525</v>
      </c>
      <c r="C27" t="s">
        <v>526</v>
      </c>
      <c r="D27" t="s">
        <v>527</v>
      </c>
      <c r="E27" t="s">
        <v>551</v>
      </c>
      <c r="F27" t="s">
        <v>551</v>
      </c>
      <c r="G27" t="s">
        <v>530</v>
      </c>
      <c r="I27">
        <v>26200</v>
      </c>
      <c r="J27" t="s">
        <v>531</v>
      </c>
      <c r="K27" t="s">
        <v>532</v>
      </c>
      <c r="N27">
        <v>3710</v>
      </c>
    </row>
    <row r="28" spans="1:14" x14ac:dyDescent="0.3">
      <c r="A28" t="s">
        <v>565</v>
      </c>
      <c r="B28" t="s">
        <v>525</v>
      </c>
      <c r="C28" t="s">
        <v>526</v>
      </c>
      <c r="D28" t="s">
        <v>527</v>
      </c>
      <c r="E28" t="s">
        <v>553</v>
      </c>
      <c r="F28" t="s">
        <v>553</v>
      </c>
      <c r="G28" t="s">
        <v>530</v>
      </c>
      <c r="I28">
        <v>26200</v>
      </c>
      <c r="J28" t="s">
        <v>531</v>
      </c>
      <c r="K28" t="s">
        <v>532</v>
      </c>
      <c r="N28">
        <v>3710</v>
      </c>
    </row>
    <row r="29" spans="1:14" x14ac:dyDescent="0.3">
      <c r="A29" t="s">
        <v>566</v>
      </c>
      <c r="B29" t="s">
        <v>525</v>
      </c>
      <c r="C29" t="s">
        <v>526</v>
      </c>
      <c r="D29" t="s">
        <v>527</v>
      </c>
      <c r="E29" t="s">
        <v>555</v>
      </c>
      <c r="F29" t="s">
        <v>555</v>
      </c>
      <c r="G29" t="s">
        <v>530</v>
      </c>
      <c r="I29">
        <v>26200</v>
      </c>
      <c r="J29" t="s">
        <v>531</v>
      </c>
      <c r="K29" t="s">
        <v>532</v>
      </c>
      <c r="N29">
        <v>3710</v>
      </c>
    </row>
    <row r="30" spans="1:14" x14ac:dyDescent="0.3">
      <c r="A30" t="s">
        <v>567</v>
      </c>
      <c r="B30" t="s">
        <v>525</v>
      </c>
      <c r="C30" t="s">
        <v>526</v>
      </c>
      <c r="D30" t="s">
        <v>527</v>
      </c>
      <c r="E30" t="s">
        <v>120</v>
      </c>
      <c r="F30" t="s">
        <v>120</v>
      </c>
      <c r="G30" t="s">
        <v>530</v>
      </c>
      <c r="I30">
        <v>26200</v>
      </c>
      <c r="J30" t="s">
        <v>531</v>
      </c>
      <c r="K30" t="s">
        <v>532</v>
      </c>
      <c r="N30">
        <v>3710</v>
      </c>
    </row>
    <row r="31" spans="1:14" x14ac:dyDescent="0.3">
      <c r="A31" t="s">
        <v>568</v>
      </c>
      <c r="B31" t="s">
        <v>525</v>
      </c>
      <c r="C31" t="s">
        <v>526</v>
      </c>
      <c r="D31" t="s">
        <v>527</v>
      </c>
      <c r="E31" t="s">
        <v>569</v>
      </c>
      <c r="F31" t="s">
        <v>569</v>
      </c>
      <c r="G31" t="s">
        <v>530</v>
      </c>
      <c r="I31">
        <v>26300</v>
      </c>
      <c r="J31" t="s">
        <v>531</v>
      </c>
      <c r="K31" t="s">
        <v>532</v>
      </c>
      <c r="N31">
        <v>3710</v>
      </c>
    </row>
    <row r="32" spans="1:14" x14ac:dyDescent="0.3">
      <c r="A32" t="s">
        <v>570</v>
      </c>
      <c r="B32" t="s">
        <v>525</v>
      </c>
      <c r="C32" t="s">
        <v>526</v>
      </c>
      <c r="D32" t="s">
        <v>527</v>
      </c>
      <c r="E32" t="s">
        <v>542</v>
      </c>
      <c r="F32" t="s">
        <v>542</v>
      </c>
      <c r="G32" t="s">
        <v>530</v>
      </c>
      <c r="I32">
        <v>26300</v>
      </c>
      <c r="J32" t="s">
        <v>531</v>
      </c>
      <c r="K32" t="s">
        <v>532</v>
      </c>
      <c r="N32">
        <v>3710</v>
      </c>
    </row>
    <row r="33" spans="1:14" x14ac:dyDescent="0.3">
      <c r="A33" t="s">
        <v>571</v>
      </c>
      <c r="B33" t="s">
        <v>525</v>
      </c>
      <c r="C33" t="s">
        <v>526</v>
      </c>
      <c r="D33" t="s">
        <v>527</v>
      </c>
      <c r="E33" t="s">
        <v>384</v>
      </c>
      <c r="F33" t="s">
        <v>384</v>
      </c>
      <c r="G33" t="s">
        <v>530</v>
      </c>
      <c r="I33">
        <v>26300</v>
      </c>
      <c r="J33" t="s">
        <v>531</v>
      </c>
      <c r="K33" t="s">
        <v>532</v>
      </c>
      <c r="N33">
        <v>3710</v>
      </c>
    </row>
    <row r="34" spans="1:14" x14ac:dyDescent="0.3">
      <c r="A34" t="s">
        <v>572</v>
      </c>
      <c r="B34" t="s">
        <v>525</v>
      </c>
      <c r="C34" t="s">
        <v>526</v>
      </c>
      <c r="D34" t="s">
        <v>527</v>
      </c>
      <c r="E34" t="s">
        <v>551</v>
      </c>
      <c r="F34" t="s">
        <v>551</v>
      </c>
      <c r="G34" t="s">
        <v>530</v>
      </c>
      <c r="I34">
        <v>26300</v>
      </c>
      <c r="J34" t="s">
        <v>531</v>
      </c>
      <c r="K34" t="s">
        <v>532</v>
      </c>
      <c r="N34">
        <v>3710</v>
      </c>
    </row>
    <row r="35" spans="1:14" x14ac:dyDescent="0.3">
      <c r="A35" t="s">
        <v>573</v>
      </c>
      <c r="B35" t="s">
        <v>525</v>
      </c>
      <c r="C35" t="s">
        <v>526</v>
      </c>
      <c r="D35" t="s">
        <v>527</v>
      </c>
      <c r="E35" t="s">
        <v>553</v>
      </c>
      <c r="F35" t="s">
        <v>553</v>
      </c>
      <c r="G35" t="s">
        <v>530</v>
      </c>
      <c r="I35">
        <v>26300</v>
      </c>
      <c r="J35" t="s">
        <v>531</v>
      </c>
      <c r="K35" t="s">
        <v>532</v>
      </c>
      <c r="N35">
        <v>3710</v>
      </c>
    </row>
    <row r="36" spans="1:14" x14ac:dyDescent="0.3">
      <c r="A36" t="s">
        <v>574</v>
      </c>
      <c r="B36" t="s">
        <v>525</v>
      </c>
      <c r="C36" t="s">
        <v>526</v>
      </c>
      <c r="D36" t="s">
        <v>527</v>
      </c>
      <c r="E36" t="s">
        <v>555</v>
      </c>
      <c r="F36" t="s">
        <v>555</v>
      </c>
      <c r="G36" t="s">
        <v>530</v>
      </c>
      <c r="I36">
        <v>26300</v>
      </c>
      <c r="J36" t="s">
        <v>531</v>
      </c>
      <c r="K36" t="s">
        <v>532</v>
      </c>
      <c r="N36">
        <v>3710</v>
      </c>
    </row>
    <row r="37" spans="1:14" x14ac:dyDescent="0.3">
      <c r="A37" t="s">
        <v>575</v>
      </c>
      <c r="B37" t="s">
        <v>525</v>
      </c>
      <c r="C37" t="s">
        <v>526</v>
      </c>
      <c r="D37" t="s">
        <v>527</v>
      </c>
      <c r="E37" t="s">
        <v>120</v>
      </c>
      <c r="F37" t="s">
        <v>120</v>
      </c>
      <c r="G37" t="s">
        <v>530</v>
      </c>
      <c r="I37">
        <v>26300</v>
      </c>
      <c r="J37" t="s">
        <v>531</v>
      </c>
      <c r="K37" t="s">
        <v>532</v>
      </c>
      <c r="N37">
        <v>3710</v>
      </c>
    </row>
    <row r="38" spans="1:14" x14ac:dyDescent="0.3">
      <c r="A38" t="s">
        <v>576</v>
      </c>
      <c r="B38" t="s">
        <v>525</v>
      </c>
      <c r="C38" t="s">
        <v>526</v>
      </c>
      <c r="D38" t="s">
        <v>527</v>
      </c>
      <c r="E38" t="s">
        <v>577</v>
      </c>
      <c r="F38" t="s">
        <v>577</v>
      </c>
      <c r="G38" t="s">
        <v>530</v>
      </c>
      <c r="I38">
        <v>26400</v>
      </c>
      <c r="J38" t="s">
        <v>531</v>
      </c>
      <c r="K38" t="s">
        <v>532</v>
      </c>
      <c r="N38">
        <v>3710</v>
      </c>
    </row>
    <row r="39" spans="1:14" x14ac:dyDescent="0.3">
      <c r="A39" t="s">
        <v>578</v>
      </c>
      <c r="B39" t="s">
        <v>525</v>
      </c>
      <c r="C39" t="s">
        <v>526</v>
      </c>
      <c r="D39" t="s">
        <v>527</v>
      </c>
      <c r="E39" t="s">
        <v>542</v>
      </c>
      <c r="F39" t="s">
        <v>542</v>
      </c>
      <c r="G39" t="s">
        <v>530</v>
      </c>
      <c r="I39">
        <v>26400</v>
      </c>
      <c r="J39" t="s">
        <v>531</v>
      </c>
      <c r="K39" t="s">
        <v>532</v>
      </c>
      <c r="N39">
        <v>3710</v>
      </c>
    </row>
    <row r="40" spans="1:14" x14ac:dyDescent="0.3">
      <c r="A40" t="s">
        <v>579</v>
      </c>
      <c r="B40" t="s">
        <v>525</v>
      </c>
      <c r="C40" t="s">
        <v>526</v>
      </c>
      <c r="D40" t="s">
        <v>527</v>
      </c>
      <c r="E40" t="s">
        <v>384</v>
      </c>
      <c r="F40" t="s">
        <v>384</v>
      </c>
      <c r="G40" t="s">
        <v>530</v>
      </c>
      <c r="I40">
        <v>26400</v>
      </c>
      <c r="J40" t="s">
        <v>531</v>
      </c>
      <c r="K40" t="s">
        <v>532</v>
      </c>
      <c r="N40">
        <v>3710</v>
      </c>
    </row>
    <row r="41" spans="1:14" x14ac:dyDescent="0.3">
      <c r="A41" t="s">
        <v>580</v>
      </c>
      <c r="B41" t="s">
        <v>525</v>
      </c>
      <c r="C41" t="s">
        <v>526</v>
      </c>
      <c r="D41" t="s">
        <v>527</v>
      </c>
      <c r="E41" t="s">
        <v>551</v>
      </c>
      <c r="F41" t="s">
        <v>551</v>
      </c>
      <c r="G41" t="s">
        <v>530</v>
      </c>
      <c r="I41">
        <v>26400</v>
      </c>
      <c r="J41" t="s">
        <v>531</v>
      </c>
      <c r="K41" t="s">
        <v>532</v>
      </c>
      <c r="N41">
        <v>3710</v>
      </c>
    </row>
    <row r="42" spans="1:14" x14ac:dyDescent="0.3">
      <c r="A42" t="s">
        <v>581</v>
      </c>
      <c r="B42" t="s">
        <v>525</v>
      </c>
      <c r="C42" t="s">
        <v>526</v>
      </c>
      <c r="D42" t="s">
        <v>527</v>
      </c>
      <c r="E42" t="s">
        <v>553</v>
      </c>
      <c r="F42" t="s">
        <v>553</v>
      </c>
      <c r="G42" t="s">
        <v>530</v>
      </c>
      <c r="I42">
        <v>26400</v>
      </c>
      <c r="J42" t="s">
        <v>531</v>
      </c>
      <c r="K42" t="s">
        <v>532</v>
      </c>
      <c r="N42">
        <v>3710</v>
      </c>
    </row>
    <row r="43" spans="1:14" x14ac:dyDescent="0.3">
      <c r="A43" t="s">
        <v>582</v>
      </c>
      <c r="B43" t="s">
        <v>525</v>
      </c>
      <c r="C43" t="s">
        <v>526</v>
      </c>
      <c r="D43" t="s">
        <v>527</v>
      </c>
      <c r="E43" t="s">
        <v>555</v>
      </c>
      <c r="F43" t="s">
        <v>555</v>
      </c>
      <c r="G43" t="s">
        <v>530</v>
      </c>
      <c r="I43">
        <v>26400</v>
      </c>
      <c r="J43" t="s">
        <v>531</v>
      </c>
      <c r="K43" t="s">
        <v>532</v>
      </c>
      <c r="N43">
        <v>3710</v>
      </c>
    </row>
    <row r="44" spans="1:14" x14ac:dyDescent="0.3">
      <c r="A44" t="s">
        <v>583</v>
      </c>
      <c r="B44" t="s">
        <v>525</v>
      </c>
      <c r="C44" t="s">
        <v>526</v>
      </c>
      <c r="D44" t="s">
        <v>527</v>
      </c>
      <c r="E44" t="s">
        <v>120</v>
      </c>
      <c r="F44" t="s">
        <v>120</v>
      </c>
      <c r="G44" t="s">
        <v>530</v>
      </c>
      <c r="I44">
        <v>26400</v>
      </c>
      <c r="J44" t="s">
        <v>531</v>
      </c>
      <c r="K44" t="s">
        <v>532</v>
      </c>
      <c r="N44">
        <v>3710</v>
      </c>
    </row>
    <row r="45" spans="1:14" x14ac:dyDescent="0.3">
      <c r="A45" t="s">
        <v>584</v>
      </c>
      <c r="B45" t="s">
        <v>525</v>
      </c>
      <c r="C45" t="s">
        <v>526</v>
      </c>
      <c r="D45" t="s">
        <v>527</v>
      </c>
      <c r="E45" t="s">
        <v>585</v>
      </c>
      <c r="F45" t="s">
        <v>586</v>
      </c>
      <c r="G45" t="s">
        <v>530</v>
      </c>
      <c r="I45">
        <v>26500</v>
      </c>
      <c r="J45" t="s">
        <v>531</v>
      </c>
      <c r="K45" t="s">
        <v>532</v>
      </c>
      <c r="N45">
        <v>3710</v>
      </c>
    </row>
    <row r="46" spans="1:14" x14ac:dyDescent="0.3">
      <c r="A46" t="s">
        <v>587</v>
      </c>
      <c r="B46" t="s">
        <v>525</v>
      </c>
      <c r="C46" t="s">
        <v>526</v>
      </c>
      <c r="D46" t="s">
        <v>527</v>
      </c>
      <c r="E46" t="s">
        <v>542</v>
      </c>
      <c r="F46" t="s">
        <v>542</v>
      </c>
      <c r="G46" t="s">
        <v>530</v>
      </c>
      <c r="I46">
        <v>26500</v>
      </c>
      <c r="J46" t="s">
        <v>531</v>
      </c>
      <c r="K46" t="s">
        <v>532</v>
      </c>
      <c r="N46">
        <v>3710</v>
      </c>
    </row>
    <row r="47" spans="1:14" x14ac:dyDescent="0.3">
      <c r="A47" t="s">
        <v>588</v>
      </c>
      <c r="B47" t="s">
        <v>525</v>
      </c>
      <c r="C47" t="s">
        <v>526</v>
      </c>
      <c r="D47" t="s">
        <v>527</v>
      </c>
      <c r="E47" t="s">
        <v>384</v>
      </c>
      <c r="F47" t="s">
        <v>384</v>
      </c>
      <c r="G47" t="s">
        <v>530</v>
      </c>
      <c r="I47">
        <v>26500</v>
      </c>
      <c r="J47" t="s">
        <v>531</v>
      </c>
      <c r="K47" t="s">
        <v>532</v>
      </c>
      <c r="N47">
        <v>3710</v>
      </c>
    </row>
    <row r="48" spans="1:14" x14ac:dyDescent="0.3">
      <c r="A48" t="s">
        <v>589</v>
      </c>
      <c r="B48" t="s">
        <v>525</v>
      </c>
      <c r="C48" t="s">
        <v>526</v>
      </c>
      <c r="D48" t="s">
        <v>527</v>
      </c>
      <c r="E48" t="s">
        <v>551</v>
      </c>
      <c r="F48" t="s">
        <v>551</v>
      </c>
      <c r="G48" t="s">
        <v>530</v>
      </c>
      <c r="I48">
        <v>26500</v>
      </c>
      <c r="J48" t="s">
        <v>531</v>
      </c>
      <c r="K48" t="s">
        <v>532</v>
      </c>
      <c r="N48">
        <v>3710</v>
      </c>
    </row>
    <row r="49" spans="1:14" x14ac:dyDescent="0.3">
      <c r="A49" t="s">
        <v>590</v>
      </c>
      <c r="B49" t="s">
        <v>525</v>
      </c>
      <c r="C49" t="s">
        <v>526</v>
      </c>
      <c r="D49" t="s">
        <v>527</v>
      </c>
      <c r="E49" t="s">
        <v>553</v>
      </c>
      <c r="F49" t="s">
        <v>553</v>
      </c>
      <c r="G49" t="s">
        <v>530</v>
      </c>
      <c r="I49">
        <v>26500</v>
      </c>
      <c r="J49" t="s">
        <v>531</v>
      </c>
      <c r="K49" t="s">
        <v>532</v>
      </c>
      <c r="N49">
        <v>3710</v>
      </c>
    </row>
    <row r="50" spans="1:14" x14ac:dyDescent="0.3">
      <c r="A50" t="s">
        <v>591</v>
      </c>
      <c r="B50" t="s">
        <v>525</v>
      </c>
      <c r="C50" t="s">
        <v>526</v>
      </c>
      <c r="D50" t="s">
        <v>527</v>
      </c>
      <c r="E50" t="s">
        <v>555</v>
      </c>
      <c r="F50" t="s">
        <v>555</v>
      </c>
      <c r="G50" t="s">
        <v>530</v>
      </c>
      <c r="I50">
        <v>26500</v>
      </c>
      <c r="J50" t="s">
        <v>531</v>
      </c>
      <c r="K50" t="s">
        <v>532</v>
      </c>
      <c r="N50">
        <v>3710</v>
      </c>
    </row>
    <row r="51" spans="1:14" x14ac:dyDescent="0.3">
      <c r="A51" t="s">
        <v>592</v>
      </c>
      <c r="B51" t="s">
        <v>525</v>
      </c>
      <c r="C51" t="s">
        <v>526</v>
      </c>
      <c r="D51" t="s">
        <v>527</v>
      </c>
      <c r="E51" t="s">
        <v>120</v>
      </c>
      <c r="F51" t="s">
        <v>120</v>
      </c>
      <c r="G51" t="s">
        <v>530</v>
      </c>
      <c r="I51">
        <v>26500</v>
      </c>
      <c r="J51" t="s">
        <v>531</v>
      </c>
      <c r="K51" t="s">
        <v>532</v>
      </c>
      <c r="N51">
        <v>3710</v>
      </c>
    </row>
    <row r="52" spans="1:14" x14ac:dyDescent="0.3">
      <c r="A52" t="s">
        <v>593</v>
      </c>
      <c r="B52" t="s">
        <v>525</v>
      </c>
      <c r="C52" t="s">
        <v>526</v>
      </c>
      <c r="D52" t="s">
        <v>527</v>
      </c>
      <c r="E52" t="s">
        <v>594</v>
      </c>
      <c r="F52" t="s">
        <v>487</v>
      </c>
      <c r="G52" t="s">
        <v>530</v>
      </c>
      <c r="I52">
        <v>26600</v>
      </c>
      <c r="J52" t="s">
        <v>531</v>
      </c>
      <c r="K52" t="s">
        <v>532</v>
      </c>
      <c r="N52">
        <v>3710</v>
      </c>
    </row>
    <row r="53" spans="1:14" x14ac:dyDescent="0.3">
      <c r="A53" t="s">
        <v>595</v>
      </c>
      <c r="B53" t="s">
        <v>525</v>
      </c>
      <c r="C53" t="s">
        <v>526</v>
      </c>
      <c r="D53" t="s">
        <v>527</v>
      </c>
      <c r="E53" t="s">
        <v>542</v>
      </c>
      <c r="F53" t="s">
        <v>542</v>
      </c>
      <c r="G53" t="s">
        <v>530</v>
      </c>
      <c r="I53">
        <v>26600</v>
      </c>
      <c r="J53" t="s">
        <v>531</v>
      </c>
      <c r="K53" t="s">
        <v>532</v>
      </c>
      <c r="N53">
        <v>3710</v>
      </c>
    </row>
    <row r="54" spans="1:14" x14ac:dyDescent="0.3">
      <c r="A54" t="s">
        <v>596</v>
      </c>
      <c r="B54" t="s">
        <v>525</v>
      </c>
      <c r="C54" t="s">
        <v>526</v>
      </c>
      <c r="D54" t="s">
        <v>527</v>
      </c>
      <c r="E54" t="s">
        <v>384</v>
      </c>
      <c r="F54" t="s">
        <v>384</v>
      </c>
      <c r="G54" t="s">
        <v>530</v>
      </c>
      <c r="I54">
        <v>26600</v>
      </c>
      <c r="J54" t="s">
        <v>531</v>
      </c>
      <c r="K54" t="s">
        <v>532</v>
      </c>
      <c r="N54">
        <v>3710</v>
      </c>
    </row>
    <row r="55" spans="1:14" x14ac:dyDescent="0.3">
      <c r="A55" t="s">
        <v>597</v>
      </c>
      <c r="B55" t="s">
        <v>525</v>
      </c>
      <c r="C55" t="s">
        <v>526</v>
      </c>
      <c r="D55" t="s">
        <v>527</v>
      </c>
      <c r="E55" t="s">
        <v>551</v>
      </c>
      <c r="F55" t="s">
        <v>551</v>
      </c>
      <c r="G55" t="s">
        <v>530</v>
      </c>
      <c r="I55">
        <v>26600</v>
      </c>
      <c r="J55" t="s">
        <v>531</v>
      </c>
      <c r="K55" t="s">
        <v>532</v>
      </c>
      <c r="N55">
        <v>3710</v>
      </c>
    </row>
    <row r="56" spans="1:14" x14ac:dyDescent="0.3">
      <c r="A56" t="s">
        <v>598</v>
      </c>
      <c r="B56" t="s">
        <v>525</v>
      </c>
      <c r="C56" t="s">
        <v>526</v>
      </c>
      <c r="D56" t="s">
        <v>527</v>
      </c>
      <c r="E56" t="s">
        <v>553</v>
      </c>
      <c r="F56" t="s">
        <v>553</v>
      </c>
      <c r="G56" t="s">
        <v>530</v>
      </c>
      <c r="I56">
        <v>26600</v>
      </c>
      <c r="J56" t="s">
        <v>531</v>
      </c>
      <c r="K56" t="s">
        <v>532</v>
      </c>
      <c r="N56">
        <v>3710</v>
      </c>
    </row>
    <row r="57" spans="1:14" x14ac:dyDescent="0.3">
      <c r="A57" t="s">
        <v>599</v>
      </c>
      <c r="B57" t="s">
        <v>525</v>
      </c>
      <c r="C57" t="s">
        <v>526</v>
      </c>
      <c r="D57" t="s">
        <v>527</v>
      </c>
      <c r="E57" t="s">
        <v>555</v>
      </c>
      <c r="F57" t="s">
        <v>555</v>
      </c>
      <c r="G57" t="s">
        <v>530</v>
      </c>
      <c r="I57">
        <v>26600</v>
      </c>
      <c r="J57" t="s">
        <v>531</v>
      </c>
      <c r="K57" t="s">
        <v>532</v>
      </c>
      <c r="N57">
        <v>3710</v>
      </c>
    </row>
    <row r="58" spans="1:14" x14ac:dyDescent="0.3">
      <c r="A58" t="s">
        <v>600</v>
      </c>
      <c r="B58" t="s">
        <v>525</v>
      </c>
      <c r="C58" t="s">
        <v>526</v>
      </c>
      <c r="D58" t="s">
        <v>527</v>
      </c>
      <c r="E58" t="s">
        <v>120</v>
      </c>
      <c r="F58" t="s">
        <v>120</v>
      </c>
      <c r="G58" t="s">
        <v>530</v>
      </c>
      <c r="I58">
        <v>26600</v>
      </c>
      <c r="J58" t="s">
        <v>531</v>
      </c>
      <c r="K58" t="s">
        <v>532</v>
      </c>
      <c r="N58">
        <v>3710</v>
      </c>
    </row>
  </sheetData>
  <autoFilter ref="A1:N58" xr:uid="{00000000-0009-0000-0000-000012000000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4"/>
  <sheetViews>
    <sheetView topLeftCell="E1" workbookViewId="0">
      <selection activeCell="A16" sqref="A16"/>
    </sheetView>
  </sheetViews>
  <sheetFormatPr defaultRowHeight="14.4" x14ac:dyDescent="0.3"/>
  <cols>
    <col min="1" max="1" width="20.6640625" customWidth="1"/>
    <col min="2" max="2" width="12.6640625" bestFit="1" customWidth="1"/>
    <col min="3" max="3" width="18.6640625" customWidth="1"/>
    <col min="4" max="8" width="26.6640625" customWidth="1"/>
  </cols>
  <sheetData>
    <row r="1" spans="1:19" s="68" customFormat="1" ht="54.75" customHeight="1" x14ac:dyDescent="0.3">
      <c r="A1" s="64" t="s">
        <v>601</v>
      </c>
      <c r="B1" s="64" t="s">
        <v>602</v>
      </c>
      <c r="C1" s="64" t="s">
        <v>603</v>
      </c>
      <c r="D1" s="64" t="s">
        <v>514</v>
      </c>
      <c r="E1" s="64" t="s">
        <v>604</v>
      </c>
      <c r="F1" s="64" t="s">
        <v>605</v>
      </c>
      <c r="G1" s="64" t="s">
        <v>518</v>
      </c>
      <c r="H1" s="64" t="s">
        <v>517</v>
      </c>
      <c r="I1" s="64" t="s">
        <v>520</v>
      </c>
      <c r="J1" s="64" t="s">
        <v>606</v>
      </c>
      <c r="K1" s="64" t="s">
        <v>607</v>
      </c>
      <c r="L1" s="64" t="s">
        <v>608</v>
      </c>
      <c r="M1" s="64" t="s">
        <v>609</v>
      </c>
      <c r="N1" s="64" t="s">
        <v>610</v>
      </c>
      <c r="O1" s="64" t="s">
        <v>611</v>
      </c>
      <c r="P1" s="64" t="s">
        <v>612</v>
      </c>
      <c r="Q1" s="64" t="s">
        <v>613</v>
      </c>
      <c r="R1" s="64" t="s">
        <v>614</v>
      </c>
      <c r="S1" s="64" t="s">
        <v>615</v>
      </c>
    </row>
    <row r="2" spans="1:19" x14ac:dyDescent="0.3">
      <c r="A2">
        <v>261000</v>
      </c>
      <c r="B2" t="s">
        <v>525</v>
      </c>
      <c r="C2" t="s">
        <v>526</v>
      </c>
      <c r="D2" t="s">
        <v>527</v>
      </c>
      <c r="E2" t="s">
        <v>616</v>
      </c>
      <c r="F2" t="s">
        <v>616</v>
      </c>
      <c r="H2" t="s">
        <v>617</v>
      </c>
      <c r="I2" t="s">
        <v>531</v>
      </c>
      <c r="J2" t="s">
        <v>618</v>
      </c>
      <c r="K2" s="69" t="s">
        <v>619</v>
      </c>
      <c r="L2">
        <v>3710</v>
      </c>
      <c r="N2" t="s">
        <v>620</v>
      </c>
      <c r="O2" t="s">
        <v>524</v>
      </c>
      <c r="S2" t="s">
        <v>142</v>
      </c>
    </row>
    <row r="3" spans="1:19" x14ac:dyDescent="0.3">
      <c r="A3">
        <v>261013</v>
      </c>
      <c r="B3" t="s">
        <v>525</v>
      </c>
      <c r="C3" t="s">
        <v>526</v>
      </c>
      <c r="D3" t="s">
        <v>527</v>
      </c>
      <c r="E3" t="s">
        <v>621</v>
      </c>
      <c r="F3" t="s">
        <v>621</v>
      </c>
      <c r="H3" t="s">
        <v>617</v>
      </c>
      <c r="I3" t="s">
        <v>531</v>
      </c>
      <c r="J3" t="s">
        <v>618</v>
      </c>
      <c r="K3" t="s">
        <v>619</v>
      </c>
      <c r="L3">
        <v>3710</v>
      </c>
      <c r="N3" t="s">
        <v>620</v>
      </c>
      <c r="O3" t="s">
        <v>533</v>
      </c>
      <c r="S3" t="s">
        <v>142</v>
      </c>
    </row>
    <row r="4" spans="1:19" x14ac:dyDescent="0.3">
      <c r="A4">
        <v>261011</v>
      </c>
      <c r="B4" t="s">
        <v>525</v>
      </c>
      <c r="C4" t="s">
        <v>526</v>
      </c>
      <c r="D4" t="s">
        <v>527</v>
      </c>
      <c r="E4" t="s">
        <v>622</v>
      </c>
      <c r="F4" t="s">
        <v>622</v>
      </c>
      <c r="H4" t="s">
        <v>617</v>
      </c>
      <c r="I4" t="s">
        <v>531</v>
      </c>
      <c r="J4" t="s">
        <v>618</v>
      </c>
      <c r="K4" t="s">
        <v>619</v>
      </c>
      <c r="L4">
        <v>3710</v>
      </c>
      <c r="N4" t="s">
        <v>620</v>
      </c>
      <c r="O4" t="s">
        <v>534</v>
      </c>
      <c r="S4" t="s">
        <v>142</v>
      </c>
    </row>
    <row r="5" spans="1:19" x14ac:dyDescent="0.3">
      <c r="A5">
        <v>261015</v>
      </c>
      <c r="B5" t="s">
        <v>525</v>
      </c>
      <c r="C5" t="s">
        <v>526</v>
      </c>
      <c r="D5" t="s">
        <v>527</v>
      </c>
      <c r="E5" t="s">
        <v>623</v>
      </c>
      <c r="F5" t="s">
        <v>624</v>
      </c>
      <c r="H5" t="s">
        <v>617</v>
      </c>
      <c r="I5" t="s">
        <v>531</v>
      </c>
      <c r="J5" t="s">
        <v>618</v>
      </c>
      <c r="K5" t="s">
        <v>619</v>
      </c>
      <c r="L5">
        <v>3710</v>
      </c>
      <c r="N5" t="s">
        <v>620</v>
      </c>
      <c r="O5" t="s">
        <v>535</v>
      </c>
      <c r="S5" t="s">
        <v>142</v>
      </c>
    </row>
    <row r="6" spans="1:19" x14ac:dyDescent="0.3">
      <c r="A6">
        <v>261012</v>
      </c>
      <c r="B6" t="s">
        <v>525</v>
      </c>
      <c r="C6" t="s">
        <v>526</v>
      </c>
      <c r="D6" t="s">
        <v>527</v>
      </c>
      <c r="E6" t="s">
        <v>625</v>
      </c>
      <c r="F6" t="s">
        <v>625</v>
      </c>
      <c r="H6" t="s">
        <v>617</v>
      </c>
      <c r="I6" t="s">
        <v>531</v>
      </c>
      <c r="J6" t="s">
        <v>618</v>
      </c>
      <c r="K6" t="s">
        <v>619</v>
      </c>
      <c r="L6">
        <v>3710</v>
      </c>
      <c r="N6" t="s">
        <v>620</v>
      </c>
      <c r="O6" t="s">
        <v>538</v>
      </c>
      <c r="S6" t="s">
        <v>142</v>
      </c>
    </row>
    <row r="7" spans="1:19" x14ac:dyDescent="0.3">
      <c r="A7">
        <v>261020</v>
      </c>
      <c r="B7" t="s">
        <v>525</v>
      </c>
      <c r="C7" t="s">
        <v>526</v>
      </c>
      <c r="D7" t="s">
        <v>527</v>
      </c>
      <c r="E7" t="s">
        <v>626</v>
      </c>
      <c r="F7" t="s">
        <v>626</v>
      </c>
      <c r="H7" t="s">
        <v>617</v>
      </c>
      <c r="I7" t="s">
        <v>531</v>
      </c>
      <c r="J7" t="s">
        <v>618</v>
      </c>
      <c r="K7" t="s">
        <v>619</v>
      </c>
      <c r="L7">
        <v>3710</v>
      </c>
      <c r="N7" t="s">
        <v>620</v>
      </c>
      <c r="O7" t="s">
        <v>539</v>
      </c>
      <c r="S7" t="s">
        <v>142</v>
      </c>
    </row>
    <row r="8" spans="1:19" x14ac:dyDescent="0.3">
      <c r="A8">
        <v>261030</v>
      </c>
      <c r="B8" t="s">
        <v>525</v>
      </c>
      <c r="C8" t="s">
        <v>526</v>
      </c>
      <c r="D8" t="s">
        <v>527</v>
      </c>
      <c r="E8" t="s">
        <v>627</v>
      </c>
      <c r="F8" t="s">
        <v>627</v>
      </c>
      <c r="H8" t="s">
        <v>617</v>
      </c>
      <c r="I8" t="s">
        <v>531</v>
      </c>
      <c r="J8" t="s">
        <v>618</v>
      </c>
      <c r="K8" t="s">
        <v>619</v>
      </c>
      <c r="L8">
        <v>3710</v>
      </c>
      <c r="N8" t="s">
        <v>620</v>
      </c>
      <c r="O8" t="s">
        <v>546</v>
      </c>
      <c r="S8" t="s">
        <v>142</v>
      </c>
    </row>
    <row r="9" spans="1:19" x14ac:dyDescent="0.3">
      <c r="A9">
        <v>261040</v>
      </c>
      <c r="B9" t="s">
        <v>525</v>
      </c>
      <c r="C9" t="s">
        <v>526</v>
      </c>
      <c r="D9" t="s">
        <v>527</v>
      </c>
      <c r="E9" t="s">
        <v>382</v>
      </c>
      <c r="F9" t="s">
        <v>382</v>
      </c>
      <c r="H9" t="s">
        <v>617</v>
      </c>
      <c r="I9" t="s">
        <v>531</v>
      </c>
      <c r="J9" t="s">
        <v>628</v>
      </c>
      <c r="K9" t="s">
        <v>619</v>
      </c>
      <c r="L9">
        <v>3710</v>
      </c>
      <c r="N9" t="s">
        <v>620</v>
      </c>
      <c r="O9" t="s">
        <v>557</v>
      </c>
      <c r="S9" t="s">
        <v>142</v>
      </c>
    </row>
    <row r="10" spans="1:19" x14ac:dyDescent="0.3">
      <c r="A10">
        <v>262000</v>
      </c>
      <c r="B10" t="s">
        <v>525</v>
      </c>
      <c r="C10" t="s">
        <v>526</v>
      </c>
      <c r="D10" t="s">
        <v>527</v>
      </c>
      <c r="E10" t="s">
        <v>629</v>
      </c>
      <c r="F10" t="s">
        <v>629</v>
      </c>
      <c r="H10" t="s">
        <v>617</v>
      </c>
      <c r="I10" t="s">
        <v>531</v>
      </c>
      <c r="J10" t="s">
        <v>618</v>
      </c>
      <c r="K10" t="s">
        <v>619</v>
      </c>
      <c r="L10">
        <v>3710</v>
      </c>
      <c r="N10" t="s">
        <v>620</v>
      </c>
      <c r="O10" t="s">
        <v>561</v>
      </c>
      <c r="S10" t="s">
        <v>142</v>
      </c>
    </row>
    <row r="11" spans="1:19" x14ac:dyDescent="0.3">
      <c r="A11">
        <v>263000</v>
      </c>
      <c r="B11" t="s">
        <v>525</v>
      </c>
      <c r="C11" t="s">
        <v>526</v>
      </c>
      <c r="D11" t="s">
        <v>527</v>
      </c>
      <c r="E11" t="s">
        <v>630</v>
      </c>
      <c r="F11" t="s">
        <v>630</v>
      </c>
      <c r="H11" t="s">
        <v>617</v>
      </c>
      <c r="I11" t="s">
        <v>531</v>
      </c>
      <c r="J11" t="s">
        <v>618</v>
      </c>
      <c r="K11" t="s">
        <v>619</v>
      </c>
      <c r="L11">
        <v>3710</v>
      </c>
      <c r="N11" t="s">
        <v>620</v>
      </c>
      <c r="O11" t="s">
        <v>568</v>
      </c>
      <c r="S11" t="s">
        <v>142</v>
      </c>
    </row>
    <row r="12" spans="1:19" x14ac:dyDescent="0.3">
      <c r="A12">
        <v>264000</v>
      </c>
      <c r="B12" t="s">
        <v>525</v>
      </c>
      <c r="C12" t="s">
        <v>526</v>
      </c>
      <c r="D12" t="s">
        <v>527</v>
      </c>
      <c r="E12" t="s">
        <v>631</v>
      </c>
      <c r="F12" t="s">
        <v>631</v>
      </c>
      <c r="H12" t="s">
        <v>617</v>
      </c>
      <c r="I12" t="s">
        <v>531</v>
      </c>
      <c r="J12" t="s">
        <v>618</v>
      </c>
      <c r="K12" t="s">
        <v>619</v>
      </c>
      <c r="L12">
        <v>3710</v>
      </c>
      <c r="N12" t="s">
        <v>620</v>
      </c>
      <c r="O12" t="s">
        <v>576</v>
      </c>
      <c r="S12" t="s">
        <v>142</v>
      </c>
    </row>
    <row r="13" spans="1:19" x14ac:dyDescent="0.3">
      <c r="A13">
        <v>265000</v>
      </c>
      <c r="B13" t="s">
        <v>525</v>
      </c>
      <c r="C13" t="s">
        <v>526</v>
      </c>
      <c r="D13" t="s">
        <v>527</v>
      </c>
      <c r="E13" t="s">
        <v>632</v>
      </c>
      <c r="F13" t="s">
        <v>632</v>
      </c>
      <c r="H13" t="s">
        <v>617</v>
      </c>
      <c r="I13" t="s">
        <v>531</v>
      </c>
      <c r="J13" t="s">
        <v>618</v>
      </c>
      <c r="K13" t="s">
        <v>619</v>
      </c>
      <c r="L13">
        <v>3710</v>
      </c>
      <c r="N13" t="s">
        <v>620</v>
      </c>
      <c r="O13" t="s">
        <v>584</v>
      </c>
      <c r="S13" t="s">
        <v>142</v>
      </c>
    </row>
    <row r="14" spans="1:19" x14ac:dyDescent="0.3">
      <c r="A14">
        <v>266000</v>
      </c>
      <c r="B14" t="s">
        <v>525</v>
      </c>
      <c r="C14" t="s">
        <v>526</v>
      </c>
      <c r="D14" t="s">
        <v>527</v>
      </c>
      <c r="E14" t="s">
        <v>633</v>
      </c>
      <c r="F14" t="s">
        <v>633</v>
      </c>
      <c r="H14" t="s">
        <v>617</v>
      </c>
      <c r="I14" t="s">
        <v>531</v>
      </c>
      <c r="J14" t="s">
        <v>618</v>
      </c>
      <c r="K14" t="s">
        <v>619</v>
      </c>
      <c r="L14">
        <v>3710</v>
      </c>
      <c r="N14" t="s">
        <v>620</v>
      </c>
      <c r="O14" t="s">
        <v>593</v>
      </c>
      <c r="S14" t="s">
        <v>142</v>
      </c>
    </row>
  </sheetData>
  <autoFilter ref="A1:S14" xr:uid="{00000000-0009-0000-0000-000013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AX42"/>
  <sheetViews>
    <sheetView topLeftCell="A6" zoomScale="70" zoomScaleNormal="70" workbookViewId="0">
      <selection activeCell="A16" sqref="A16"/>
    </sheetView>
  </sheetViews>
  <sheetFormatPr defaultColWidth="8.6640625" defaultRowHeight="14.4" x14ac:dyDescent="0.3"/>
  <cols>
    <col min="2" max="2" width="8.6640625" style="2"/>
    <col min="3" max="3" width="8.6640625" style="6"/>
  </cols>
  <sheetData>
    <row r="1" spans="2:50" x14ac:dyDescent="0.3">
      <c r="AX1" t="s">
        <v>142</v>
      </c>
    </row>
    <row r="3" spans="2:50" s="5" customFormat="1" ht="15.6" x14ac:dyDescent="0.3">
      <c r="B3" s="4"/>
      <c r="C3" s="7" t="s">
        <v>143</v>
      </c>
    </row>
    <row r="4" spans="2:50" s="1" customFormat="1" x14ac:dyDescent="0.3">
      <c r="B4" s="3"/>
      <c r="C4" s="102">
        <v>1</v>
      </c>
    </row>
    <row r="5" spans="2:50" s="1" customFormat="1" x14ac:dyDescent="0.3">
      <c r="B5" s="3"/>
      <c r="C5" s="102"/>
    </row>
    <row r="6" spans="2:50" s="1" customFormat="1" x14ac:dyDescent="0.3">
      <c r="B6" s="3"/>
      <c r="C6" s="102"/>
    </row>
    <row r="7" spans="2:50" s="1" customFormat="1" x14ac:dyDescent="0.3">
      <c r="B7" s="3"/>
      <c r="C7" s="102"/>
    </row>
    <row r="9" spans="2:50" s="1" customFormat="1" x14ac:dyDescent="0.3">
      <c r="B9" s="3"/>
      <c r="C9" s="102">
        <v>2</v>
      </c>
    </row>
    <row r="10" spans="2:50" s="1" customFormat="1" x14ac:dyDescent="0.3">
      <c r="B10" s="3"/>
      <c r="C10" s="102"/>
    </row>
    <row r="11" spans="2:50" s="1" customFormat="1" x14ac:dyDescent="0.3">
      <c r="B11" s="3"/>
      <c r="C11" s="102"/>
    </row>
    <row r="12" spans="2:50" s="1" customFormat="1" x14ac:dyDescent="0.3">
      <c r="B12" s="3"/>
      <c r="C12" s="102"/>
    </row>
    <row r="14" spans="2:50" s="1" customFormat="1" x14ac:dyDescent="0.3">
      <c r="B14" s="3"/>
      <c r="C14" s="102">
        <v>3</v>
      </c>
    </row>
    <row r="15" spans="2:50" s="1" customFormat="1" x14ac:dyDescent="0.3">
      <c r="B15" s="3"/>
      <c r="C15" s="102"/>
    </row>
    <row r="16" spans="2:50" s="1" customFormat="1" x14ac:dyDescent="0.3">
      <c r="B16" s="3"/>
      <c r="C16" s="102"/>
    </row>
    <row r="17" spans="2:3" s="1" customFormat="1" x14ac:dyDescent="0.3">
      <c r="B17" s="3"/>
      <c r="C17" s="102"/>
    </row>
    <row r="19" spans="2:3" s="1" customFormat="1" x14ac:dyDescent="0.3">
      <c r="B19" s="3"/>
      <c r="C19" s="102">
        <v>4</v>
      </c>
    </row>
    <row r="20" spans="2:3" s="1" customFormat="1" x14ac:dyDescent="0.3">
      <c r="B20" s="3"/>
      <c r="C20" s="102"/>
    </row>
    <row r="21" spans="2:3" s="1" customFormat="1" x14ac:dyDescent="0.3">
      <c r="B21" s="3"/>
      <c r="C21" s="102"/>
    </row>
    <row r="22" spans="2:3" s="1" customFormat="1" x14ac:dyDescent="0.3">
      <c r="B22" s="3"/>
      <c r="C22" s="102"/>
    </row>
    <row r="24" spans="2:3" s="1" customFormat="1" ht="14.7" customHeight="1" x14ac:dyDescent="0.3">
      <c r="B24" s="3"/>
      <c r="C24" s="102">
        <v>5</v>
      </c>
    </row>
    <row r="25" spans="2:3" s="1" customFormat="1" ht="14.7" customHeight="1" x14ac:dyDescent="0.3">
      <c r="B25" s="3"/>
      <c r="C25" s="102"/>
    </row>
    <row r="26" spans="2:3" s="1" customFormat="1" ht="14.7" customHeight="1" x14ac:dyDescent="0.3">
      <c r="B26" s="3"/>
      <c r="C26" s="102"/>
    </row>
    <row r="27" spans="2:3" s="1" customFormat="1" ht="14.7" customHeight="1" x14ac:dyDescent="0.3">
      <c r="B27" s="3"/>
      <c r="C27" s="102"/>
    </row>
    <row r="29" spans="2:3" s="1" customFormat="1" x14ac:dyDescent="0.3">
      <c r="B29" s="3"/>
      <c r="C29" s="103">
        <v>6</v>
      </c>
    </row>
    <row r="30" spans="2:3" s="1" customFormat="1" x14ac:dyDescent="0.3">
      <c r="B30" s="3"/>
      <c r="C30" s="103"/>
    </row>
    <row r="31" spans="2:3" s="1" customFormat="1" x14ac:dyDescent="0.3">
      <c r="B31" s="3"/>
      <c r="C31" s="103"/>
    </row>
    <row r="32" spans="2:3" s="1" customFormat="1" x14ac:dyDescent="0.3">
      <c r="B32" s="3"/>
      <c r="C32" s="103"/>
    </row>
    <row r="34" spans="2:3" s="1" customFormat="1" x14ac:dyDescent="0.3">
      <c r="B34" s="3"/>
      <c r="C34" s="103">
        <v>7</v>
      </c>
    </row>
    <row r="35" spans="2:3" s="1" customFormat="1" x14ac:dyDescent="0.3">
      <c r="B35" s="3"/>
      <c r="C35" s="103"/>
    </row>
    <row r="36" spans="2:3" s="1" customFormat="1" x14ac:dyDescent="0.3">
      <c r="B36" s="3"/>
      <c r="C36" s="103"/>
    </row>
    <row r="37" spans="2:3" s="1" customFormat="1" x14ac:dyDescent="0.3">
      <c r="B37" s="3"/>
      <c r="C37" s="103"/>
    </row>
    <row r="38" spans="2:3" s="1" customFormat="1" x14ac:dyDescent="0.3">
      <c r="B38" s="3"/>
      <c r="C38" s="103"/>
    </row>
    <row r="39" spans="2:3" s="1" customFormat="1" x14ac:dyDescent="0.3">
      <c r="B39" s="3"/>
      <c r="C39" s="103"/>
    </row>
    <row r="40" spans="2:3" s="1" customFormat="1" x14ac:dyDescent="0.3">
      <c r="B40" s="3"/>
      <c r="C40" s="103"/>
    </row>
    <row r="41" spans="2:3" s="1" customFormat="1" x14ac:dyDescent="0.3">
      <c r="B41" s="3"/>
      <c r="C41" s="103"/>
    </row>
    <row r="42" spans="2:3" s="1" customFormat="1" x14ac:dyDescent="0.3">
      <c r="B42" s="3"/>
      <c r="C42" s="103"/>
    </row>
  </sheetData>
  <mergeCells count="7">
    <mergeCell ref="C34:C42"/>
    <mergeCell ref="C4:C7"/>
    <mergeCell ref="C9:C12"/>
    <mergeCell ref="C14:C17"/>
    <mergeCell ref="C19:C22"/>
    <mergeCell ref="C24:C27"/>
    <mergeCell ref="C29:C3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X42"/>
  <sheetViews>
    <sheetView topLeftCell="V21" zoomScale="90" zoomScaleNormal="90" workbookViewId="0">
      <selection activeCell="A16" sqref="A16"/>
    </sheetView>
  </sheetViews>
  <sheetFormatPr defaultColWidth="8.6640625" defaultRowHeight="14.4" x14ac:dyDescent="0.3"/>
  <cols>
    <col min="2" max="2" width="8.6640625" style="2"/>
    <col min="3" max="3" width="8.6640625" style="6"/>
  </cols>
  <sheetData>
    <row r="1" spans="2:50" x14ac:dyDescent="0.3">
      <c r="AX1" t="s">
        <v>142</v>
      </c>
    </row>
    <row r="3" spans="2:50" s="5" customFormat="1" ht="15.6" x14ac:dyDescent="0.3">
      <c r="B3" s="4"/>
      <c r="C3" s="7" t="s">
        <v>143</v>
      </c>
    </row>
    <row r="4" spans="2:50" s="1" customFormat="1" x14ac:dyDescent="0.3">
      <c r="B4" s="3"/>
      <c r="C4" s="102">
        <v>1</v>
      </c>
    </row>
    <row r="5" spans="2:50" s="1" customFormat="1" x14ac:dyDescent="0.3">
      <c r="B5" s="3"/>
      <c r="C5" s="102"/>
    </row>
    <row r="6" spans="2:50" s="1" customFormat="1" x14ac:dyDescent="0.3">
      <c r="B6" s="3"/>
      <c r="C6" s="102"/>
    </row>
    <row r="7" spans="2:50" s="1" customFormat="1" x14ac:dyDescent="0.3">
      <c r="B7" s="3"/>
      <c r="C7" s="102"/>
    </row>
    <row r="9" spans="2:50" s="1" customFormat="1" x14ac:dyDescent="0.3">
      <c r="B9" s="3"/>
      <c r="C9" s="102">
        <v>2</v>
      </c>
    </row>
    <row r="10" spans="2:50" s="1" customFormat="1" x14ac:dyDescent="0.3">
      <c r="B10" s="3"/>
      <c r="C10" s="102"/>
    </row>
    <row r="11" spans="2:50" s="1" customFormat="1" x14ac:dyDescent="0.3">
      <c r="B11" s="3"/>
      <c r="C11" s="102"/>
    </row>
    <row r="12" spans="2:50" s="1" customFormat="1" x14ac:dyDescent="0.3">
      <c r="B12" s="3"/>
      <c r="C12" s="102"/>
    </row>
    <row r="14" spans="2:50" s="1" customFormat="1" x14ac:dyDescent="0.3">
      <c r="B14" s="3"/>
      <c r="C14" s="102">
        <v>3</v>
      </c>
    </row>
    <row r="15" spans="2:50" s="1" customFormat="1" x14ac:dyDescent="0.3">
      <c r="B15" s="3"/>
      <c r="C15" s="102"/>
    </row>
    <row r="16" spans="2:50" s="1" customFormat="1" x14ac:dyDescent="0.3">
      <c r="B16" s="3"/>
      <c r="C16" s="102"/>
    </row>
    <row r="17" spans="2:3" s="1" customFormat="1" x14ac:dyDescent="0.3">
      <c r="B17" s="3"/>
      <c r="C17" s="102"/>
    </row>
    <row r="19" spans="2:3" s="1" customFormat="1" x14ac:dyDescent="0.3">
      <c r="B19" s="3"/>
      <c r="C19" s="102">
        <v>4</v>
      </c>
    </row>
    <row r="20" spans="2:3" s="1" customFormat="1" x14ac:dyDescent="0.3">
      <c r="B20" s="3"/>
      <c r="C20" s="102"/>
    </row>
    <row r="21" spans="2:3" s="1" customFormat="1" x14ac:dyDescent="0.3">
      <c r="B21" s="3"/>
      <c r="C21" s="102"/>
    </row>
    <row r="22" spans="2:3" s="1" customFormat="1" x14ac:dyDescent="0.3">
      <c r="B22" s="3"/>
      <c r="C22" s="102"/>
    </row>
    <row r="24" spans="2:3" s="1" customFormat="1" ht="14.7" customHeight="1" x14ac:dyDescent="0.3">
      <c r="B24" s="3"/>
      <c r="C24" s="102">
        <v>5</v>
      </c>
    </row>
    <row r="25" spans="2:3" s="1" customFormat="1" ht="14.7" customHeight="1" x14ac:dyDescent="0.3">
      <c r="B25" s="3"/>
      <c r="C25" s="102"/>
    </row>
    <row r="26" spans="2:3" s="1" customFormat="1" ht="14.7" customHeight="1" x14ac:dyDescent="0.3">
      <c r="B26" s="3"/>
      <c r="C26" s="102"/>
    </row>
    <row r="27" spans="2:3" s="1" customFormat="1" ht="14.7" customHeight="1" x14ac:dyDescent="0.3">
      <c r="B27" s="3"/>
      <c r="C27" s="102"/>
    </row>
    <row r="29" spans="2:3" s="1" customFormat="1" x14ac:dyDescent="0.3">
      <c r="B29" s="3"/>
      <c r="C29" s="103">
        <v>6</v>
      </c>
    </row>
    <row r="30" spans="2:3" s="1" customFormat="1" x14ac:dyDescent="0.3">
      <c r="B30" s="3"/>
      <c r="C30" s="103"/>
    </row>
    <row r="31" spans="2:3" s="1" customFormat="1" x14ac:dyDescent="0.3">
      <c r="B31" s="3"/>
      <c r="C31" s="103"/>
    </row>
    <row r="32" spans="2:3" s="1" customFormat="1" x14ac:dyDescent="0.3">
      <c r="B32" s="3"/>
      <c r="C32" s="103"/>
    </row>
    <row r="34" spans="2:3" s="1" customFormat="1" x14ac:dyDescent="0.3">
      <c r="B34" s="3"/>
      <c r="C34" s="103">
        <v>7</v>
      </c>
    </row>
    <row r="35" spans="2:3" s="1" customFormat="1" x14ac:dyDescent="0.3">
      <c r="B35" s="3"/>
      <c r="C35" s="103"/>
    </row>
    <row r="36" spans="2:3" s="1" customFormat="1" x14ac:dyDescent="0.3">
      <c r="B36" s="3"/>
      <c r="C36" s="103"/>
    </row>
    <row r="37" spans="2:3" s="1" customFormat="1" x14ac:dyDescent="0.3">
      <c r="B37" s="3"/>
      <c r="C37" s="103"/>
    </row>
    <row r="38" spans="2:3" s="1" customFormat="1" x14ac:dyDescent="0.3">
      <c r="B38" s="3"/>
      <c r="C38" s="103"/>
    </row>
    <row r="39" spans="2:3" s="1" customFormat="1" x14ac:dyDescent="0.3">
      <c r="B39" s="3"/>
      <c r="C39" s="103"/>
    </row>
    <row r="40" spans="2:3" s="1" customFormat="1" x14ac:dyDescent="0.3">
      <c r="B40" s="3"/>
      <c r="C40" s="103"/>
    </row>
    <row r="41" spans="2:3" s="1" customFormat="1" x14ac:dyDescent="0.3">
      <c r="B41" s="3"/>
      <c r="C41" s="103"/>
    </row>
    <row r="42" spans="2:3" s="1" customFormat="1" x14ac:dyDescent="0.3">
      <c r="B42" s="3"/>
      <c r="C42" s="103"/>
    </row>
  </sheetData>
  <mergeCells count="7">
    <mergeCell ref="C34:C42"/>
    <mergeCell ref="C4:C7"/>
    <mergeCell ref="C9:C12"/>
    <mergeCell ref="C14:C17"/>
    <mergeCell ref="C19:C22"/>
    <mergeCell ref="C24:C27"/>
    <mergeCell ref="C29:C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D886E946FE0B488C49D294AB166BA2" ma:contentTypeVersion="4" ma:contentTypeDescription="Een nieuw document maken." ma:contentTypeScope="" ma:versionID="ba6737668d9c06814780002c35e1725f">
  <xsd:schema xmlns:xsd="http://www.w3.org/2001/XMLSchema" xmlns:xs="http://www.w3.org/2001/XMLSchema" xmlns:p="http://schemas.microsoft.com/office/2006/metadata/properties" xmlns:ns2="3e3037f1-7161-4bc0-842b-a4fdad54800f" xmlns:ns3="448c4046-da43-471a-83b0-bc5566b3a071" targetNamespace="http://schemas.microsoft.com/office/2006/metadata/properties" ma:root="true" ma:fieldsID="1b543ec6f756c992b40cc2a3dbe184be" ns2:_="" ns3:_="">
    <xsd:import namespace="3e3037f1-7161-4bc0-842b-a4fdad54800f"/>
    <xsd:import namespace="448c4046-da43-471a-83b0-bc5566b3a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037f1-7161-4bc0-842b-a4fdad548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c4046-da43-471a-83b0-bc5566b3a0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00653-3D31-48C0-8EE8-10D506DC45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FB708-BAF3-48C9-8504-E8A0E19883C3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48c4046-da43-471a-83b0-bc5566b3a071"/>
    <ds:schemaRef ds:uri="3e3037f1-7161-4bc0-842b-a4fdad54800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662543-85D4-4A41-894E-AAB0497C1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Invul Template Dienst</vt:lpstr>
      <vt:lpstr>Invul Template Dienst (2)</vt:lpstr>
      <vt:lpstr>Diensten Structuur</vt:lpstr>
      <vt:lpstr>OM-structuur</vt:lpstr>
      <vt:lpstr>Gehele Faculteit</vt:lpstr>
      <vt:lpstr>Ingevoerde Profit Centers</vt:lpstr>
      <vt:lpstr>Ingevoerde Kostenplaatsen</vt:lpstr>
      <vt:lpstr>Faculteiten Structuur</vt:lpstr>
      <vt:lpstr>Faculteiten (+afd OW) Structuur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Warda, E.M. (Ewa)</cp:lastModifiedBy>
  <cp:revision/>
  <dcterms:created xsi:type="dcterms:W3CDTF">2020-03-30T11:26:58Z</dcterms:created>
  <dcterms:modified xsi:type="dcterms:W3CDTF">2023-01-30T13:29:34Z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0x0101001AD886E946FE0B488C49D294AB166BA2</vt:lpwstr>
  </property>
  <property fmtid="{D5CDD505-2E9C-101B-9397-08002B2CF9AE}" pid="3" name="Order">
    <vt:r8>100</vt:r8>
  </property>
</Properties>
</file>