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C:\Users\sor480\Downloads\"/>
    </mc:Choice>
  </mc:AlternateContent>
  <xr:revisionPtr revIDLastSave="0" documentId="8_{A662B88C-4478-4519-BA39-A755925A8BD1}" xr6:coauthVersionLast="45" xr6:coauthVersionMax="45" xr10:uidLastSave="{00000000-0000-0000-0000-000000000000}"/>
  <bookViews>
    <workbookView xWindow="31410" yWindow="1065" windowWidth="21600" windowHeight="11835" xr2:uid="{00000000-000D-0000-FFFF-FFFF00000000}"/>
  </bookViews>
  <sheets>
    <sheet name="1.A Course overview blueprint" sheetId="5" r:id="rId1"/>
    <sheet name="2.A Exam Blueprint" sheetId="3" r:id="rId2"/>
    <sheet name="3.A Case - assignmnt Blueprint " sheetId="6" r:id="rId3"/>
    <sheet name="1.B EXAMPLE course blueprint" sheetId="8" r:id="rId4"/>
    <sheet name="2.B EXAMPLE Exam Blueprint " sheetId="7" r:id="rId5"/>
    <sheet name="3.B EXAMPLE assgnmnt Blueprint " sheetId="9"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8" i="6" l="1"/>
  <c r="B6" i="6"/>
  <c r="B4" i="6"/>
  <c r="B3" i="6"/>
  <c r="U12" i="3"/>
  <c r="U13" i="3"/>
  <c r="U14" i="3"/>
  <c r="U15" i="3"/>
  <c r="U16" i="3"/>
  <c r="U17" i="3"/>
  <c r="E15" i="5"/>
  <c r="D15" i="5"/>
  <c r="B2" i="3"/>
  <c r="B5" i="3"/>
  <c r="B3" i="3"/>
  <c r="F15" i="5" l="1"/>
  <c r="G15" i="5"/>
  <c r="B8" i="6" s="1"/>
  <c r="H15" i="5"/>
  <c r="B7" i="3" s="1"/>
  <c r="D16" i="9"/>
  <c r="F17" i="8"/>
  <c r="G17" i="8"/>
  <c r="H17" i="8"/>
  <c r="E17" i="8"/>
  <c r="D17" i="8"/>
  <c r="O17" i="7"/>
  <c r="P17" i="7"/>
  <c r="Q17" i="7"/>
  <c r="R17" i="7"/>
  <c r="S17" i="7"/>
  <c r="T17" i="7"/>
  <c r="U17" i="7"/>
  <c r="V17" i="7"/>
  <c r="W17" i="7"/>
  <c r="X17" i="7"/>
  <c r="Y17" i="7"/>
  <c r="Z17" i="7"/>
  <c r="AA13" i="7"/>
  <c r="AA14" i="7"/>
  <c r="AA15" i="7"/>
  <c r="AA16" i="7"/>
  <c r="N17" i="7"/>
  <c r="M17" i="7"/>
  <c r="L17" i="7"/>
  <c r="K17" i="7"/>
  <c r="J17" i="7"/>
  <c r="I17" i="7"/>
  <c r="H17" i="7"/>
  <c r="G17" i="7"/>
  <c r="F17" i="7"/>
  <c r="E17" i="7"/>
  <c r="D17" i="7"/>
  <c r="U11" i="3"/>
  <c r="Q18" i="3"/>
  <c r="R18" i="3"/>
  <c r="S18" i="3"/>
  <c r="T18" i="3"/>
  <c r="D18" i="3"/>
  <c r="B9" i="7" l="1"/>
  <c r="E18" i="8"/>
  <c r="B8" i="9"/>
  <c r="E16" i="5"/>
  <c r="AA17" i="7"/>
  <c r="F18" i="3"/>
  <c r="G18" i="3"/>
  <c r="H18" i="3"/>
  <c r="I18" i="3"/>
  <c r="J18" i="3"/>
  <c r="K18" i="3"/>
  <c r="L18" i="3"/>
  <c r="M18" i="3"/>
  <c r="N18" i="3"/>
  <c r="O18" i="3"/>
  <c r="P18" i="3"/>
  <c r="E18" i="3"/>
  <c r="U18" i="3" l="1"/>
  <c r="V15" i="3"/>
  <c r="V12" i="3"/>
  <c r="V16" i="3"/>
  <c r="V13" i="3"/>
  <c r="V17" i="3"/>
  <c r="V14" i="3"/>
  <c r="V11" i="3"/>
  <c r="AB13" i="7"/>
  <c r="AB15" i="7"/>
  <c r="AB16" i="7"/>
  <c r="AB14" i="7"/>
  <c r="AB17" i="7" l="1"/>
  <c r="V18" i="3"/>
</calcChain>
</file>

<file path=xl/sharedStrings.xml><?xml version="1.0" encoding="utf-8"?>
<sst xmlns="http://schemas.openxmlformats.org/spreadsheetml/2006/main" count="207" uniqueCount="120">
  <si>
    <t>Total</t>
  </si>
  <si>
    <t>Q1a</t>
  </si>
  <si>
    <t>Q1b</t>
  </si>
  <si>
    <t>Q1c</t>
  </si>
  <si>
    <t>Q1d</t>
  </si>
  <si>
    <t>Q2a</t>
  </si>
  <si>
    <t>Q2b</t>
  </si>
  <si>
    <t>Q2c</t>
  </si>
  <si>
    <t>Q2d</t>
  </si>
  <si>
    <t>Q3a</t>
  </si>
  <si>
    <t>Q3b</t>
  </si>
  <si>
    <t>Q3c</t>
  </si>
  <si>
    <t>Q4a</t>
  </si>
  <si>
    <t>Q4b</t>
  </si>
  <si>
    <t>Course:</t>
  </si>
  <si>
    <t>Constructed by:</t>
  </si>
  <si>
    <t>Construction date:</t>
  </si>
  <si>
    <t>Weighting
(%)</t>
  </si>
  <si>
    <t>Demonstrate a command of all the academic research skills necessary to make relevant contributions to the domain of digital innovation and the disciplines of information systems and innovation management.</t>
  </si>
  <si>
    <t>Show a critical understanding of state-of-the-art theory and methods in the domain of digital innovation and the disciplines of information systems and innovation management, as published in top journals.</t>
  </si>
  <si>
    <t>Examine complex real-life case problems from different (theoretical) perspectives and design well-founded, substantiated solutions based on the appropriate methods and techniques commonly used in the domain of digital innovation (academic and business).</t>
  </si>
  <si>
    <t xml:space="preserve">Work well in a team and reflect on all roles and contributions within teams, interact effectively with stakeholders, and present convincingly in English (orally and in writing) to both academics and professionals. </t>
  </si>
  <si>
    <t>Formulate their own opinion on Master’s related issues within society, their outlook including both economic interests and environmental, societal and ethical concerns.</t>
  </si>
  <si>
    <t>Take responsibility for their own learning and knowledge</t>
  </si>
  <si>
    <t>COURSE LEARNING OBJECTIVES</t>
  </si>
  <si>
    <t>[link course objectives to program objectives, add lines if course has multiple objectives per program objective]</t>
  </si>
  <si>
    <t>Assessment type</t>
  </si>
  <si>
    <t>Assignment 1</t>
  </si>
  <si>
    <t>Assignment 2</t>
  </si>
  <si>
    <t>Written exam</t>
  </si>
  <si>
    <t>[add program learning objectives, example below from MSc BA - DBI]</t>
  </si>
  <si>
    <t>[add or delete assessment types to match your course]</t>
  </si>
  <si>
    <t>Team Presentation</t>
  </si>
  <si>
    <t>Course blueprint</t>
  </si>
  <si>
    <t>[add this level if a course objective is divided in multiple topics]</t>
  </si>
  <si>
    <t>Questions or assessment criteria*</t>
  </si>
  <si>
    <t>Case/assignment</t>
  </si>
  <si>
    <t>[add assessment criteria that correspond with learning objective]</t>
  </si>
  <si>
    <t>ASSSESSMENT CRITERIA</t>
  </si>
  <si>
    <t>Course name:</t>
  </si>
  <si>
    <t>Assessment types</t>
  </si>
  <si>
    <t>obj 2: application of innov strategy</t>
  </si>
  <si>
    <t>obj2:  can apply innovation strategies to case examples</t>
  </si>
  <si>
    <t>Q5a</t>
  </si>
  <si>
    <t>Q5b</t>
  </si>
  <si>
    <t>Q5c</t>
  </si>
  <si>
    <t>obj1: demonstrate knowledge of innovation strategy, innovation technoloy and developments in the field</t>
  </si>
  <si>
    <t>points</t>
  </si>
  <si>
    <t>%</t>
  </si>
  <si>
    <t>obj 1b: innovation technology</t>
  </si>
  <si>
    <t>obj1c: developments in the field</t>
  </si>
  <si>
    <t>Written Exam</t>
  </si>
  <si>
    <t>Totals</t>
  </si>
  <si>
    <t>EXAMPLE Course blueprint</t>
  </si>
  <si>
    <t>EXAMPLE Exam Blueprint</t>
  </si>
  <si>
    <t>Q1</t>
  </si>
  <si>
    <t>Q2</t>
  </si>
  <si>
    <t>Q3</t>
  </si>
  <si>
    <t>Q10</t>
  </si>
  <si>
    <t>Q11</t>
  </si>
  <si>
    <t>Q4</t>
  </si>
  <si>
    <t>Q5</t>
  </si>
  <si>
    <t xml:space="preserve">Q6 </t>
  </si>
  <si>
    <t>Q7</t>
  </si>
  <si>
    <t>Q8</t>
  </si>
  <si>
    <t>Q9</t>
  </si>
  <si>
    <t>Q12</t>
  </si>
  <si>
    <t>Q13</t>
  </si>
  <si>
    <t>Q14</t>
  </si>
  <si>
    <t>Q15</t>
  </si>
  <si>
    <t>Q16</t>
  </si>
  <si>
    <t>Q17</t>
  </si>
  <si>
    <t>Q18</t>
  </si>
  <si>
    <t>Q19</t>
  </si>
  <si>
    <t>Q20</t>
  </si>
  <si>
    <t>Q21a</t>
  </si>
  <si>
    <t>Q21b</t>
  </si>
  <si>
    <t xml:space="preserve">In this example, the exam does not meet the weighing criteria for objective 1c. </t>
  </si>
  <si>
    <t>Actual weight %</t>
  </si>
  <si>
    <t>*  tool to check if your exam matches the weighing you had envisaged. To be used before the exam takes place.Minor differences (up to 4%) between expected weight and actual weight are fine, major differences require changes to the exam.</t>
  </si>
  <si>
    <t>Case / assignment blueprint</t>
  </si>
  <si>
    <t xml:space="preserve">*  tool to check if your exam matches the weighing you had envisaged. Use before exam takes plce. Add points awarded per question. Minor differences (up to 4%) are fine, major differences require changes to the exam. </t>
  </si>
  <si>
    <t>n</t>
  </si>
  <si>
    <t>y</t>
  </si>
  <si>
    <t>obj2: demonstrate knowledge of innovation strategy, innovation technoloy and developments in the field</t>
  </si>
  <si>
    <t>obj3:  can apply innovation strategies to case examples</t>
  </si>
  <si>
    <t xml:space="preserve">obj 1: can find and evaluate academic literature on innovation strategy, innovation technoloy and developments in the field </t>
  </si>
  <si>
    <r>
      <rPr>
        <sz val="10"/>
        <color theme="0" tint="-0.499984740745262"/>
        <rFont val="Arial"/>
        <family val="2"/>
      </rPr>
      <t>obj 4: can present the results of the choosen strategies for innovation used in assignments 1 and 2 to a group of peers, and correclty answer questions from the group.</t>
    </r>
    <r>
      <rPr>
        <b/>
        <sz val="10"/>
        <color theme="0" tint="-0.499984740745262"/>
        <rFont val="Arial"/>
        <family val="2"/>
      </rPr>
      <t xml:space="preserve"> </t>
    </r>
  </si>
  <si>
    <t>example course Innovation Strategy</t>
  </si>
  <si>
    <t>test coordinator</t>
  </si>
  <si>
    <t>obj 1a:  innovation strategy</t>
  </si>
  <si>
    <t>na</t>
  </si>
  <si>
    <t>ASSIGNMENT 1</t>
  </si>
  <si>
    <t>1: INTRODUCTION AND DESCRIPTION USED STRATEGIES BASED ON ACADEMIC LITERATURE</t>
  </si>
  <si>
    <t>[add weighting % per exam type]</t>
  </si>
  <si>
    <t>PROGRAM LEARNING OBJECTIVES</t>
  </si>
  <si>
    <t>Exam</t>
  </si>
  <si>
    <t>Questions*</t>
  </si>
  <si>
    <t>[add ONLY course objectives assessed in exam, copy from previous sheet, make sure the colours match the program objective colours]</t>
  </si>
  <si>
    <t>[add ONLY course objectives assessed in exam, copy from previous sheet, make sure the colors match the program objective colors, delete other rows]</t>
  </si>
  <si>
    <t>[add ONLY course objectives assessed in case / assignment, copy from first sheet, make sure the colours match the program objective colours]</t>
  </si>
  <si>
    <t>Weighting
(%/pts)</t>
  </si>
  <si>
    <t>Percentage of course grade:</t>
  </si>
  <si>
    <t>Assessment type:</t>
  </si>
  <si>
    <t>Weighting
(pts/%)</t>
  </si>
  <si>
    <t>[add ONLY course objectives assessed in case / assignment, copy from previous sheet, make sure the colours match the program objective colours]</t>
  </si>
  <si>
    <t>* Concerns courses that are selected for the AACSB Assurance of Learning. Course coordinators of selected AoL courses will be informed seperately by the programme director. Please note: If your course is an AoL course, you cannot change course examination without consulting the program director.</t>
  </si>
  <si>
    <t>AoL measure
(y/n)</t>
  </si>
  <si>
    <t>[only relevant for selected AACSB AoL courses, see footnote*]</t>
  </si>
  <si>
    <t>2 COMPARISON RESULTS STRATEGY 1 AND 2</t>
  </si>
  <si>
    <t>3 EVALUATION RESULTS</t>
  </si>
  <si>
    <t>4 CONCLUSIONS</t>
  </si>
  <si>
    <t>Co-reader:</t>
  </si>
  <si>
    <t>M CHANGE MANAGEMENT</t>
  </si>
  <si>
    <t>ACADEMIC AND RESEARCH SKILLS                                          make relevant contributions to the international academic body of knowledge in compliance and integrity management</t>
  </si>
  <si>
    <t>show a critocal understanding of the theopretical and empicical perspectives of compliance and intergity management (such as behavior, ethics, organization and risk management, change management, mock regulation, suprvision, law and accountancy) as well as stae of the art reflection on these perspectives from a multidisciplinary view</t>
  </si>
  <si>
    <t>present and discuss the complexity of compliance and intergity issues to all stakeholders in various business comtexts</t>
  </si>
  <si>
    <t>Have a broad horizon beyond the professional area of compliance and intergity management</t>
  </si>
  <si>
    <t>be able to explain how to take responisbility for their own learning, knowledge and actions</t>
  </si>
  <si>
    <t>BRIDGING THEORY AND PRACTICE-APPLICATION   Dwell-founded, substantiated solutions from different (theoretical) perspectives of compliance and intergity management for complex real-life porblems based on appropriate thechniques and methods commenly used in the field of compliance and intergity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</si>
</sst>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28" x14ac:knownFonts="1">
    <font>
      <sz val="10"/>
      <color theme="1"/>
      <name val="Comic Sans MS"/>
      <family val="2"/>
    </font>
    <font>
      <sz val="11"/>
      <color theme="1"/>
      <name val="Calibri"/>
      <family val="2"/>
      <scheme val="minor"/>
    </font>
    <font>
      <b/>
      <sz val="9"/>
      <color theme="0"/>
      <name val="Arial"/>
      <family val="2"/>
    </font>
    <font>
      <sz val="9"/>
      <name val="Arial"/>
      <family val="2"/>
    </font>
    <font>
      <sz val="10"/>
      <color theme="1"/>
      <name val="Comic Sans MS"/>
      <family val="2"/>
    </font>
    <font>
      <b/>
      <sz val="10"/>
      <color rgb="FFFFFFFF"/>
      <name val="Arial"/>
      <family val="2"/>
    </font>
    <font>
      <sz val="10"/>
      <color rgb="FFFFFFFF"/>
      <name val="Arial"/>
      <family val="2"/>
    </font>
    <font>
      <b/>
      <sz val="10"/>
      <color theme="0" tint="-0.499984740745262"/>
      <name val="Arial"/>
      <family val="2"/>
    </font>
    <font>
      <sz val="10"/>
      <color theme="0" tint="-0.499984740745262"/>
      <name val="Arial"/>
      <family val="2"/>
    </font>
    <font>
      <sz val="11"/>
      <color theme="1"/>
      <name val="Calibri"/>
      <family val="2"/>
    </font>
    <font>
      <b/>
      <sz val="11"/>
      <color theme="1"/>
      <name val="Calibri"/>
      <family val="2"/>
    </font>
    <font>
      <sz val="7"/>
      <color theme="1"/>
      <name val="Times New Roman"/>
      <family val="1"/>
    </font>
    <font>
      <sz val="10"/>
      <color theme="0"/>
      <name val="Arial"/>
      <family val="2"/>
    </font>
    <font>
      <sz val="8"/>
      <color theme="1"/>
      <name val="Arial"/>
      <family val="2"/>
    </font>
    <font>
      <sz val="10"/>
      <color theme="1"/>
      <name val="Arial"/>
      <family val="2"/>
    </font>
    <font>
      <b/>
      <sz val="10"/>
      <color theme="1"/>
      <name val="Arial"/>
      <family val="2"/>
    </font>
    <font>
      <b/>
      <sz val="11"/>
      <color theme="1"/>
      <name val="Arial"/>
      <family val="2"/>
    </font>
    <font>
      <sz val="8"/>
      <name val="Arial"/>
      <family val="2"/>
    </font>
    <font>
      <b/>
      <sz val="11"/>
      <color theme="0"/>
      <name val="Calibri"/>
      <family val="2"/>
      <scheme val="minor"/>
    </font>
    <font>
      <sz val="11"/>
      <color theme="0"/>
      <name val="Calibri"/>
      <family val="2"/>
      <scheme val="minor"/>
    </font>
    <font>
      <sz val="10"/>
      <name val="Arial"/>
      <family val="2"/>
    </font>
    <font>
      <sz val="10"/>
      <name val="Comic Sans MS"/>
      <family val="2"/>
    </font>
    <font>
      <sz val="11"/>
      <color indexed="8"/>
      <name val="Calibri"/>
      <family val="2"/>
    </font>
    <font>
      <sz val="11"/>
      <color rgb="FFFFFFFF"/>
      <name val="Calibri"/>
      <family val="2"/>
      <scheme val="minor"/>
    </font>
    <font>
      <sz val="10"/>
      <color theme="1" tint="0.499984740745262"/>
      <name val="Calibri"/>
      <family val="2"/>
      <scheme val="minor"/>
    </font>
    <font>
      <sz val="9"/>
      <color theme="0"/>
      <name val="Arial"/>
      <family val="2"/>
    </font>
    <font>
      <sz val="11"/>
      <color indexed="8"/>
      <name val="Comic Sans MS"/>
      <family val="2"/>
    </font>
    <font>
      <sz val="11"/>
      <name val="Calibri"/>
      <family val="2"/>
      <scheme val="minor"/>
    </font>
  </fonts>
  <fills count="21">
    <fill>
      <patternFill patternType="none"/>
    </fill>
    <fill>
      <patternFill patternType="gray125"/>
    </fill>
    <fill>
      <patternFill patternType="solid">
        <fgColor theme="0" tint="-0.499984740745262"/>
        <bgColor indexed="64"/>
      </patternFill>
    </fill>
    <fill>
      <patternFill patternType="solid">
        <fgColor rgb="FF7030A0"/>
        <bgColor indexed="64"/>
      </patternFill>
    </fill>
    <fill>
      <patternFill patternType="solid">
        <fgColor rgb="FF6EAA2B"/>
        <bgColor indexed="64"/>
      </patternFill>
    </fill>
    <fill>
      <patternFill patternType="solid">
        <fgColor rgb="FFFFC000"/>
        <bgColor indexed="64"/>
      </patternFill>
    </fill>
    <fill>
      <patternFill patternType="solid">
        <fgColor rgb="FFE0701D"/>
        <bgColor indexed="64"/>
      </patternFill>
    </fill>
    <fill>
      <patternFill patternType="solid">
        <fgColor rgb="FFC00000"/>
        <bgColor indexed="64"/>
      </patternFill>
    </fill>
    <fill>
      <patternFill patternType="solid">
        <fgColor theme="0" tint="-0.14999847407452621"/>
        <bgColor indexed="64"/>
      </patternFill>
    </fill>
    <fill>
      <patternFill patternType="solid">
        <fgColor rgb="FF7030A0"/>
        <bgColor rgb="FF000000"/>
      </patternFill>
    </fill>
    <fill>
      <patternFill patternType="solid">
        <fgColor rgb="FF6EAA2B"/>
        <bgColor rgb="FF000000"/>
      </patternFill>
    </fill>
    <fill>
      <patternFill patternType="solid">
        <fgColor rgb="FFC00000"/>
        <bgColor rgb="FF000000"/>
      </patternFill>
    </fill>
    <fill>
      <patternFill patternType="solid">
        <fgColor rgb="FFFFC000"/>
        <bgColor rgb="FF000000"/>
      </patternFill>
    </fill>
    <fill>
      <patternFill patternType="solid">
        <fgColor theme="9" tint="-0.249977111117893"/>
        <bgColor rgb="FF000000"/>
      </patternFill>
    </fill>
    <fill>
      <patternFill patternType="solid">
        <fgColor theme="9" tint="-0.249977111117893"/>
        <bgColor indexed="64"/>
      </patternFill>
    </fill>
    <fill>
      <patternFill patternType="solid">
        <fgColor theme="9"/>
      </patternFill>
    </fill>
    <fill>
      <patternFill patternType="solid">
        <fgColor theme="0" tint="-0.34998626667073579"/>
        <bgColor indexed="64"/>
      </patternFill>
    </fill>
    <fill>
      <patternFill patternType="solid">
        <fgColor rgb="FFFFCC00"/>
        <bgColor rgb="FF000000"/>
      </patternFill>
    </fill>
    <fill>
      <patternFill patternType="solid">
        <fgColor rgb="FFF57E1B"/>
        <bgColor rgb="FF000000"/>
      </patternFill>
    </fill>
    <fill>
      <patternFill patternType="solid">
        <fgColor rgb="FFF57E1B"/>
        <bgColor indexed="64"/>
      </patternFill>
    </fill>
    <fill>
      <patternFill patternType="solid">
        <fgColor rgb="FFFFCC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diagonal/>
    </border>
    <border>
      <left style="medium">
        <color theme="1" tint="0.24994659260841701"/>
      </left>
      <right style="thin">
        <color indexed="64"/>
      </right>
      <top style="thin">
        <color indexed="64"/>
      </top>
      <bottom style="thin">
        <color indexed="64"/>
      </bottom>
      <diagonal/>
    </border>
    <border>
      <left style="medium">
        <color theme="1" tint="0.24994659260841701"/>
      </left>
      <right/>
      <top style="thin">
        <color indexed="64"/>
      </top>
      <bottom style="thin">
        <color indexed="64"/>
      </bottom>
      <diagonal/>
    </border>
  </borders>
  <cellStyleXfs count="8">
    <xf numFmtId="0" fontId="0" fillId="0" borderId="0"/>
    <xf numFmtId="9" fontId="4" fillId="0" borderId="0" applyFont="0" applyFill="0" applyBorder="0" applyAlignment="0" applyProtection="0"/>
    <xf numFmtId="43" fontId="4" fillId="0" borderId="0" applyFont="0" applyFill="0" applyBorder="0" applyAlignment="0" applyProtection="0"/>
    <xf numFmtId="0" fontId="19" fillId="15" borderId="0" applyNumberFormat="0" applyBorder="0" applyAlignment="0" applyProtection="0"/>
    <xf numFmtId="0" fontId="22" fillId="0" borderId="0"/>
    <xf numFmtId="0" fontId="26" fillId="0" borderId="0"/>
    <xf numFmtId="0" fontId="22" fillId="0" borderId="0"/>
    <xf numFmtId="0" fontId="1" fillId="0" borderId="0"/>
  </cellStyleXfs>
  <cellXfs count="122">
    <xf numFmtId="0" fontId="0" fillId="0" borderId="0" xfId="0"/>
    <xf numFmtId="0" fontId="3" fillId="0" borderId="1" xfId="0" applyFont="1" applyBorder="1" applyAlignment="1">
      <alignment horizontal="left" vertical="top" wrapText="1"/>
    </xf>
    <xf numFmtId="0" fontId="5" fillId="3" borderId="0" xfId="0" applyFont="1" applyFill="1" applyBorder="1" applyAlignment="1">
      <alignment horizontal="left" vertical="top" wrapText="1" readingOrder="1"/>
    </xf>
    <xf numFmtId="0" fontId="7" fillId="5" borderId="0" xfId="0" applyFont="1" applyFill="1" applyAlignment="1">
      <alignment horizontal="left" vertical="top" wrapText="1" readingOrder="1"/>
    </xf>
    <xf numFmtId="0" fontId="5" fillId="6" borderId="0" xfId="0" applyFont="1" applyFill="1" applyAlignment="1">
      <alignment horizontal="left" vertical="top" wrapText="1" readingOrder="1"/>
    </xf>
    <xf numFmtId="0" fontId="5" fillId="7" borderId="0" xfId="0" applyFont="1" applyFill="1" applyAlignment="1">
      <alignment horizontal="left" vertical="top" wrapText="1" readingOrder="1"/>
    </xf>
    <xf numFmtId="0" fontId="2" fillId="2" borderId="1" xfId="0" applyFont="1" applyFill="1" applyBorder="1" applyAlignment="1">
      <alignment vertical="center"/>
    </xf>
    <xf numFmtId="0" fontId="9" fillId="0" borderId="0" xfId="0" applyFont="1" applyFill="1" applyBorder="1" applyAlignment="1">
      <alignment vertical="center"/>
    </xf>
    <xf numFmtId="0" fontId="9" fillId="0" borderId="6" xfId="0" applyFont="1" applyFill="1" applyBorder="1" applyAlignment="1">
      <alignment vertical="center"/>
    </xf>
    <xf numFmtId="0" fontId="9" fillId="0" borderId="0" xfId="0" applyFont="1" applyFill="1" applyBorder="1" applyAlignment="1">
      <alignment vertical="center" wrapText="1"/>
    </xf>
    <xf numFmtId="0" fontId="9" fillId="8" borderId="1" xfId="0" applyFont="1" applyFill="1" applyBorder="1" applyAlignment="1">
      <alignment vertical="center"/>
    </xf>
    <xf numFmtId="0" fontId="10" fillId="8" borderId="1" xfId="0" applyFont="1" applyFill="1" applyBorder="1" applyAlignment="1">
      <alignment vertical="center"/>
    </xf>
    <xf numFmtId="0" fontId="11" fillId="0" borderId="0" xfId="0" applyFont="1" applyFill="1" applyBorder="1" applyAlignment="1">
      <alignment horizontal="left" vertical="center" indent="1"/>
    </xf>
    <xf numFmtId="0" fontId="9" fillId="0" borderId="0" xfId="0" applyFont="1" applyFill="1" applyBorder="1" applyAlignment="1">
      <alignment horizontal="right" vertical="center"/>
    </xf>
    <xf numFmtId="0" fontId="9" fillId="0" borderId="7" xfId="0" applyFont="1" applyFill="1" applyBorder="1" applyAlignment="1">
      <alignment vertical="center"/>
    </xf>
    <xf numFmtId="0" fontId="2" fillId="2" borderId="1" xfId="0" applyFont="1" applyFill="1" applyBorder="1" applyAlignment="1">
      <alignment horizontal="center" vertical="center" wrapText="1"/>
    </xf>
    <xf numFmtId="9" fontId="2" fillId="2" borderId="1" xfId="1" applyFont="1" applyFill="1" applyBorder="1" applyAlignment="1">
      <alignment vertical="center"/>
    </xf>
    <xf numFmtId="0" fontId="2" fillId="2" borderId="1" xfId="0" applyFont="1" applyFill="1" applyBorder="1" applyAlignment="1">
      <alignment horizontal="right" vertical="center"/>
    </xf>
    <xf numFmtId="0" fontId="2" fillId="2" borderId="2" xfId="0" applyFont="1" applyFill="1" applyBorder="1" applyAlignment="1">
      <alignment horizontal="center" vertical="center" wrapText="1"/>
    </xf>
    <xf numFmtId="0" fontId="10" fillId="8" borderId="1" xfId="0" applyFont="1" applyFill="1" applyBorder="1" applyAlignment="1">
      <alignment vertical="center"/>
    </xf>
    <xf numFmtId="0" fontId="9" fillId="8" borderId="1" xfId="0" applyFont="1" applyFill="1" applyBorder="1" applyAlignment="1">
      <alignment vertical="center"/>
    </xf>
    <xf numFmtId="0" fontId="6" fillId="9" borderId="1" xfId="0" applyFont="1" applyFill="1" applyBorder="1" applyAlignment="1">
      <alignment vertical="center" wrapText="1"/>
    </xf>
    <xf numFmtId="0" fontId="6" fillId="10" borderId="1" xfId="0" applyFont="1" applyFill="1" applyBorder="1" applyAlignment="1">
      <alignment vertical="center" wrapText="1"/>
    </xf>
    <xf numFmtId="0" fontId="12" fillId="11" borderId="1" xfId="0" applyFont="1" applyFill="1" applyBorder="1" applyAlignment="1">
      <alignment vertical="center" wrapText="1"/>
    </xf>
    <xf numFmtId="0" fontId="2" fillId="2" borderId="4" xfId="0" applyFont="1" applyFill="1" applyBorder="1" applyAlignment="1">
      <alignment vertical="center" wrapText="1"/>
    </xf>
    <xf numFmtId="0" fontId="13" fillId="0" borderId="1" xfId="0" applyFont="1" applyBorder="1" applyAlignment="1">
      <alignment wrapText="1"/>
    </xf>
    <xf numFmtId="0" fontId="2" fillId="2" borderId="0" xfId="0" applyFont="1" applyFill="1" applyBorder="1" applyAlignment="1">
      <alignment vertical="center" wrapText="1"/>
    </xf>
    <xf numFmtId="0" fontId="8" fillId="12" borderId="1" xfId="0" applyFont="1" applyFill="1" applyBorder="1" applyAlignment="1">
      <alignment vertical="center" wrapText="1"/>
    </xf>
    <xf numFmtId="0" fontId="6" fillId="13" borderId="1" xfId="0" applyFont="1" applyFill="1" applyBorder="1" applyAlignment="1">
      <alignment vertical="center" wrapText="1"/>
    </xf>
    <xf numFmtId="0" fontId="14" fillId="0" borderId="0" xfId="0" applyFont="1"/>
    <xf numFmtId="0" fontId="15" fillId="0" borderId="0" xfId="0" applyFont="1"/>
    <xf numFmtId="0" fontId="16" fillId="0" borderId="0" xfId="0" applyFont="1"/>
    <xf numFmtId="0" fontId="2" fillId="2" borderId="1" xfId="0" applyFont="1" applyFill="1" applyBorder="1" applyAlignment="1">
      <alignment vertical="center" wrapText="1"/>
    </xf>
    <xf numFmtId="0" fontId="5" fillId="4" borderId="9" xfId="0" applyFont="1" applyFill="1" applyBorder="1" applyAlignment="1">
      <alignment vertical="top" wrapText="1" readingOrder="1"/>
    </xf>
    <xf numFmtId="49" fontId="0" fillId="0" borderId="0" xfId="0" applyNumberFormat="1"/>
    <xf numFmtId="0" fontId="0" fillId="0" borderId="0" xfId="0" applyAlignment="1">
      <alignment horizontal="center"/>
    </xf>
    <xf numFmtId="0" fontId="2" fillId="2" borderId="1" xfId="0" applyFont="1" applyFill="1" applyBorder="1" applyAlignment="1">
      <alignment horizontal="center" wrapText="1"/>
    </xf>
    <xf numFmtId="0" fontId="2" fillId="2" borderId="1" xfId="0" applyFont="1" applyFill="1" applyBorder="1" applyAlignment="1">
      <alignment horizontal="center"/>
    </xf>
    <xf numFmtId="0" fontId="5" fillId="4" borderId="1" xfId="0" applyFont="1" applyFill="1" applyBorder="1" applyAlignment="1">
      <alignment horizontal="left" vertical="top" wrapText="1" readingOrder="1"/>
    </xf>
    <xf numFmtId="0" fontId="5" fillId="3" borderId="1" xfId="0" applyFont="1" applyFill="1" applyBorder="1" applyAlignment="1">
      <alignment horizontal="left" vertical="top" wrapText="1" readingOrder="1"/>
    </xf>
    <xf numFmtId="0" fontId="7" fillId="5" borderId="1" xfId="0" applyFont="1" applyFill="1" applyBorder="1" applyAlignment="1">
      <alignment horizontal="left" vertical="top" wrapText="1" readingOrder="1"/>
    </xf>
    <xf numFmtId="0" fontId="5" fillId="7" borderId="1" xfId="0" applyFont="1" applyFill="1" applyBorder="1" applyAlignment="1">
      <alignment horizontal="left" vertical="top" wrapText="1" readingOrder="1"/>
    </xf>
    <xf numFmtId="9" fontId="13" fillId="0" borderId="1" xfId="1" applyFont="1" applyBorder="1"/>
    <xf numFmtId="0" fontId="13" fillId="0" borderId="1" xfId="0" applyFont="1" applyBorder="1"/>
    <xf numFmtId="0" fontId="5" fillId="4" borderId="1" xfId="0" applyFont="1" applyFill="1" applyBorder="1" applyAlignment="1">
      <alignment vertical="top" wrapText="1" readingOrder="1"/>
    </xf>
    <xf numFmtId="0" fontId="5" fillId="6" borderId="1" xfId="0" applyFont="1" applyFill="1" applyBorder="1" applyAlignment="1">
      <alignment horizontal="left" vertical="top" wrapText="1" readingOrder="1"/>
    </xf>
    <xf numFmtId="0" fontId="6" fillId="4" borderId="1" xfId="0" applyFont="1" applyFill="1" applyBorder="1" applyAlignment="1">
      <alignment horizontal="left" vertical="top" wrapText="1" readingOrder="1"/>
    </xf>
    <xf numFmtId="0" fontId="6" fillId="3" borderId="1" xfId="0" applyFont="1" applyFill="1" applyBorder="1" applyAlignment="1">
      <alignment horizontal="left" vertical="top" wrapText="1" readingOrder="1"/>
    </xf>
    <xf numFmtId="43" fontId="0" fillId="0" borderId="0" xfId="2" applyFont="1"/>
    <xf numFmtId="14" fontId="9" fillId="8" borderId="1" xfId="0" applyNumberFormat="1" applyFont="1" applyFill="1" applyBorder="1" applyAlignment="1">
      <alignment horizontal="left" vertical="center"/>
    </xf>
    <xf numFmtId="9" fontId="14" fillId="0" borderId="1" xfId="1" applyFont="1" applyBorder="1" applyAlignment="1">
      <alignment horizontal="center"/>
    </xf>
    <xf numFmtId="0" fontId="3" fillId="0" borderId="1" xfId="0" applyFont="1" applyBorder="1" applyAlignment="1">
      <alignment horizontal="center" wrapText="1"/>
    </xf>
    <xf numFmtId="0" fontId="9" fillId="0" borderId="7" xfId="0" applyFont="1" applyFill="1" applyBorder="1" applyAlignment="1">
      <alignment horizontal="center"/>
    </xf>
    <xf numFmtId="0" fontId="9" fillId="0" borderId="0" xfId="0" applyFont="1" applyFill="1" applyBorder="1" applyAlignment="1">
      <alignment horizontal="center"/>
    </xf>
    <xf numFmtId="0" fontId="9" fillId="0" borderId="6" xfId="0" applyFont="1" applyFill="1" applyBorder="1" applyAlignment="1">
      <alignment horizontal="center"/>
    </xf>
    <xf numFmtId="9" fontId="2" fillId="2" borderId="1" xfId="1" applyFont="1" applyFill="1" applyBorder="1" applyAlignment="1">
      <alignment horizontal="center"/>
    </xf>
    <xf numFmtId="0" fontId="2" fillId="2" borderId="1" xfId="0" applyFont="1" applyFill="1" applyBorder="1" applyAlignment="1">
      <alignment horizontal="center" textRotation="90" wrapText="1"/>
    </xf>
    <xf numFmtId="0" fontId="2" fillId="2" borderId="1" xfId="0" applyFont="1" applyFill="1" applyBorder="1" applyAlignment="1">
      <alignment horizontal="center" textRotation="90"/>
    </xf>
    <xf numFmtId="0" fontId="17" fillId="0" borderId="1" xfId="0" applyFont="1" applyBorder="1"/>
    <xf numFmtId="9" fontId="17" fillId="0" borderId="1" xfId="1" applyFont="1" applyBorder="1"/>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10" fillId="8" borderId="4" xfId="0" applyFont="1" applyFill="1" applyBorder="1" applyAlignment="1">
      <alignment vertical="center"/>
    </xf>
    <xf numFmtId="0" fontId="2" fillId="16" borderId="1" xfId="0" applyFont="1" applyFill="1" applyBorder="1" applyAlignment="1">
      <alignment vertical="center"/>
    </xf>
    <xf numFmtId="0" fontId="2" fillId="16" borderId="1" xfId="0" applyFont="1" applyFill="1" applyBorder="1" applyAlignment="1">
      <alignment horizontal="center" vertical="center"/>
    </xf>
    <xf numFmtId="9" fontId="2" fillId="16" borderId="1" xfId="1" applyFont="1" applyFill="1" applyBorder="1" applyAlignment="1">
      <alignment horizontal="center" vertical="center"/>
    </xf>
    <xf numFmtId="9" fontId="2" fillId="16" borderId="1" xfId="0" applyNumberFormat="1" applyFont="1" applyFill="1" applyBorder="1" applyAlignment="1">
      <alignment horizontal="center" vertical="center"/>
    </xf>
    <xf numFmtId="9" fontId="2" fillId="2" borderId="2" xfId="1" applyFont="1" applyFill="1" applyBorder="1" applyAlignment="1">
      <alignment vertical="center"/>
    </xf>
    <xf numFmtId="0" fontId="2" fillId="16" borderId="10" xfId="0" applyFont="1" applyFill="1" applyBorder="1" applyAlignment="1">
      <alignment vertical="center"/>
    </xf>
    <xf numFmtId="0" fontId="3" fillId="0" borderId="1" xfId="0" applyFont="1" applyBorder="1"/>
    <xf numFmtId="0" fontId="3" fillId="0" borderId="1" xfId="0" applyFont="1" applyBorder="1" applyAlignment="1">
      <alignment horizontal="center" vertical="center" wrapText="1"/>
    </xf>
    <xf numFmtId="9" fontId="14" fillId="0" borderId="2" xfId="1" applyFont="1" applyBorder="1" applyAlignment="1">
      <alignment horizontal="center" vertical="center"/>
    </xf>
    <xf numFmtId="2" fontId="14" fillId="0" borderId="10" xfId="0" applyNumberFormat="1" applyFont="1" applyBorder="1" applyAlignment="1">
      <alignment horizontal="center" vertical="center"/>
    </xf>
    <xf numFmtId="2" fontId="14" fillId="0" borderId="1" xfId="0" applyNumberFormat="1" applyFont="1" applyBorder="1" applyAlignment="1">
      <alignment horizontal="center" vertical="center"/>
    </xf>
    <xf numFmtId="1" fontId="14" fillId="0" borderId="10" xfId="0" applyNumberFormat="1" applyFont="1" applyBorder="1" applyAlignment="1">
      <alignment horizontal="center" vertical="center"/>
    </xf>
    <xf numFmtId="1" fontId="14" fillId="0" borderId="1" xfId="0" applyNumberFormat="1" applyFont="1" applyBorder="1" applyAlignment="1">
      <alignment horizontal="center" vertical="center"/>
    </xf>
    <xf numFmtId="0" fontId="3" fillId="0" borderId="1" xfId="0" applyFont="1" applyBorder="1" applyAlignment="1">
      <alignment horizontal="center" vertical="center"/>
    </xf>
    <xf numFmtId="1" fontId="20" fillId="0" borderId="10" xfId="0" applyNumberFormat="1" applyFont="1" applyBorder="1" applyAlignment="1">
      <alignment horizontal="center" vertical="center"/>
    </xf>
    <xf numFmtId="1" fontId="20" fillId="0" borderId="1" xfId="0" applyNumberFormat="1" applyFont="1" applyBorder="1" applyAlignment="1">
      <alignment horizontal="center" vertical="center"/>
    </xf>
    <xf numFmtId="0" fontId="0" fillId="0" borderId="1" xfId="0" applyBorder="1" applyAlignment="1">
      <alignment vertical="center"/>
    </xf>
    <xf numFmtId="9" fontId="0" fillId="0" borderId="1" xfId="1" applyFont="1" applyBorder="1" applyAlignment="1">
      <alignment horizontal="right" vertical="center"/>
    </xf>
    <xf numFmtId="9" fontId="21" fillId="0" borderId="1" xfId="1" applyFont="1" applyBorder="1" applyAlignment="1">
      <alignment horizontal="right" vertical="center"/>
    </xf>
    <xf numFmtId="9" fontId="9" fillId="8" borderId="1" xfId="0" applyNumberFormat="1" applyFont="1" applyFill="1" applyBorder="1" applyAlignment="1">
      <alignment vertical="center"/>
    </xf>
    <xf numFmtId="0" fontId="2" fillId="16" borderId="1" xfId="0" applyFont="1" applyFill="1" applyBorder="1" applyAlignment="1">
      <alignment horizontal="center" vertical="center" wrapText="1"/>
    </xf>
    <xf numFmtId="1" fontId="14" fillId="16" borderId="1" xfId="0" applyNumberFormat="1" applyFont="1" applyFill="1" applyBorder="1"/>
    <xf numFmtId="1" fontId="2" fillId="16" borderId="1" xfId="0" applyNumberFormat="1" applyFont="1" applyFill="1" applyBorder="1" applyAlignment="1">
      <alignment horizontal="center" vertical="center"/>
    </xf>
    <xf numFmtId="0" fontId="14" fillId="16" borderId="1" xfId="0" applyFont="1" applyFill="1" applyBorder="1"/>
    <xf numFmtId="9" fontId="18" fillId="15" borderId="1" xfId="3" applyNumberFormat="1" applyFont="1" applyBorder="1" applyAlignment="1">
      <alignment horizontal="center" vertical="center"/>
    </xf>
    <xf numFmtId="9" fontId="13" fillId="0" borderId="1" xfId="1" applyFont="1" applyBorder="1" applyAlignment="1">
      <alignment vertical="center"/>
    </xf>
    <xf numFmtId="9" fontId="13" fillId="0" borderId="1" xfId="1" applyFont="1" applyBorder="1" applyAlignment="1">
      <alignment vertical="center" wrapText="1"/>
    </xf>
    <xf numFmtId="9" fontId="3" fillId="0" borderId="1" xfId="1" applyFont="1" applyBorder="1" applyAlignment="1">
      <alignment horizontal="right" vertical="center" wrapText="1"/>
    </xf>
    <xf numFmtId="0" fontId="10" fillId="8" borderId="1" xfId="0" applyFont="1" applyFill="1" applyBorder="1" applyAlignment="1">
      <alignment vertical="center"/>
    </xf>
    <xf numFmtId="0" fontId="9" fillId="8" borderId="1" xfId="0" applyFont="1" applyFill="1" applyBorder="1" applyAlignment="1">
      <alignment vertical="center"/>
    </xf>
    <xf numFmtId="0" fontId="10" fillId="8" borderId="1" xfId="0" applyFont="1" applyFill="1" applyBorder="1" applyAlignment="1">
      <alignment vertical="center"/>
    </xf>
    <xf numFmtId="0" fontId="9" fillId="8" borderId="1" xfId="0" applyFont="1" applyFill="1" applyBorder="1" applyAlignment="1">
      <alignment vertical="center"/>
    </xf>
    <xf numFmtId="0" fontId="24" fillId="20" borderId="1" xfId="5" applyFont="1" applyFill="1" applyBorder="1" applyAlignment="1">
      <alignment horizontal="left" vertical="center" wrapText="1" readingOrder="1"/>
    </xf>
    <xf numFmtId="0" fontId="25" fillId="3" borderId="2" xfId="4" applyFont="1" applyFill="1" applyBorder="1" applyAlignment="1">
      <alignment horizontal="left" vertical="center" wrapText="1"/>
    </xf>
    <xf numFmtId="0" fontId="23" fillId="19" borderId="1" xfId="5" applyFont="1" applyFill="1" applyBorder="1" applyAlignment="1">
      <alignment horizontal="left" vertical="top" wrapText="1" readingOrder="1"/>
    </xf>
    <xf numFmtId="0" fontId="19" fillId="9" borderId="1" xfId="6" applyFont="1" applyFill="1" applyBorder="1" applyAlignment="1">
      <alignment vertical="top" wrapText="1"/>
    </xf>
    <xf numFmtId="49" fontId="23" fillId="10" borderId="1" xfId="6" applyNumberFormat="1" applyFont="1" applyFill="1" applyBorder="1" applyAlignment="1">
      <alignment vertical="top" wrapText="1"/>
    </xf>
    <xf numFmtId="0" fontId="19" fillId="10" borderId="1" xfId="6" applyFont="1" applyFill="1" applyBorder="1" applyAlignment="1">
      <alignment vertical="top" wrapText="1"/>
    </xf>
    <xf numFmtId="0" fontId="27" fillId="17" borderId="1" xfId="6" applyFont="1" applyFill="1" applyBorder="1" applyAlignment="1">
      <alignment vertical="center" wrapText="1"/>
    </xf>
    <xf numFmtId="0" fontId="23" fillId="18" borderId="1" xfId="6" applyFont="1" applyFill="1" applyBorder="1" applyAlignment="1">
      <alignment vertical="center" wrapText="1"/>
    </xf>
    <xf numFmtId="0" fontId="19" fillId="11" borderId="1" xfId="6" applyFont="1" applyFill="1" applyBorder="1" applyAlignment="1">
      <alignment vertical="center" wrapText="1"/>
    </xf>
    <xf numFmtId="9" fontId="2" fillId="2" borderId="1" xfId="1"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4" fillId="0" borderId="0" xfId="0" applyFont="1" applyAlignment="1">
      <alignment horizontal="left" wrapText="1"/>
    </xf>
    <xf numFmtId="0" fontId="5" fillId="4" borderId="4" xfId="0" applyFont="1" applyFill="1" applyBorder="1" applyAlignment="1">
      <alignment horizontal="left" vertical="center" wrapText="1" readingOrder="1"/>
    </xf>
    <xf numFmtId="0" fontId="5" fillId="4" borderId="5" xfId="0" applyFont="1" applyFill="1" applyBorder="1" applyAlignment="1">
      <alignment horizontal="left" vertical="center" wrapText="1" readingOrder="1"/>
    </xf>
    <xf numFmtId="0" fontId="2" fillId="16" borderId="1" xfId="0" applyFont="1" applyFill="1" applyBorder="1" applyAlignment="1">
      <alignment horizontal="center" vertical="center"/>
    </xf>
    <xf numFmtId="0" fontId="2" fillId="16" borderId="11" xfId="0" applyFont="1" applyFill="1" applyBorder="1" applyAlignment="1">
      <alignment horizontal="center" vertical="center" wrapText="1"/>
    </xf>
    <xf numFmtId="0" fontId="2" fillId="16" borderId="8" xfId="0" applyFont="1" applyFill="1" applyBorder="1" applyAlignment="1">
      <alignment horizontal="center" vertical="center" wrapText="1"/>
    </xf>
    <xf numFmtId="0" fontId="2" fillId="16" borderId="3" xfId="0" applyFont="1" applyFill="1" applyBorder="1" applyAlignment="1">
      <alignment horizontal="center" vertical="center" wrapText="1"/>
    </xf>
    <xf numFmtId="0" fontId="10" fillId="8" borderId="1" xfId="0" applyFont="1" applyFill="1" applyBorder="1" applyAlignment="1">
      <alignment vertical="center"/>
    </xf>
    <xf numFmtId="0" fontId="9" fillId="8" borderId="1" xfId="0" applyFont="1" applyFill="1" applyBorder="1" applyAlignment="1">
      <alignment vertical="center"/>
    </xf>
    <xf numFmtId="9" fontId="2" fillId="2" borderId="2" xfId="1" applyFont="1" applyFill="1" applyBorder="1" applyAlignment="1">
      <alignment horizontal="center" vertical="center"/>
    </xf>
    <xf numFmtId="9" fontId="2" fillId="2" borderId="8" xfId="1" applyFont="1" applyFill="1" applyBorder="1" applyAlignment="1">
      <alignment horizontal="center" vertical="center"/>
    </xf>
    <xf numFmtId="9" fontId="2" fillId="2" borderId="3" xfId="1" applyFont="1" applyFill="1" applyBorder="1" applyAlignment="1">
      <alignment horizontal="center" vertical="center"/>
    </xf>
    <xf numFmtId="0" fontId="14" fillId="14" borderId="0" xfId="0" applyFont="1" applyFill="1" applyAlignment="1">
      <alignment horizontal="left"/>
    </xf>
    <xf numFmtId="0" fontId="2" fillId="16" borderId="2" xfId="0" applyFont="1" applyFill="1" applyBorder="1" applyAlignment="1">
      <alignment horizontal="center" vertical="center" wrapText="1"/>
    </xf>
    <xf numFmtId="0" fontId="5" fillId="4" borderId="9" xfId="0" applyFont="1" applyFill="1" applyBorder="1" applyAlignment="1">
      <alignment horizontal="left" vertical="center" wrapText="1" readingOrder="1"/>
    </xf>
  </cellXfs>
  <cellStyles count="8">
    <cellStyle name="Accent6" xfId="3" builtinId="49"/>
    <cellStyle name="Comma" xfId="2" builtinId="3"/>
    <cellStyle name="Normal" xfId="0" builtinId="0"/>
    <cellStyle name="Normal 2" xfId="4" xr:uid="{00000000-0005-0000-0000-000003000000}"/>
    <cellStyle name="Normal 2 2" xfId="7" xr:uid="{00000000-0005-0000-0000-000004000000}"/>
    <cellStyle name="Normal 3" xfId="6" xr:uid="{00000000-0005-0000-0000-000005000000}"/>
    <cellStyle name="Normal 4" xfId="5" xr:uid="{00000000-0005-0000-0000-000006000000}"/>
    <cellStyle name="Percent" xfId="1" builtinId="5"/>
  </cellStyles>
  <dxfs count="2">
    <dxf>
      <fill>
        <patternFill>
          <bgColor theme="9"/>
        </patternFill>
      </fill>
    </dxf>
    <dxf>
      <fill>
        <patternFill>
          <bgColor theme="9"/>
        </patternFill>
      </fill>
    </dxf>
  </dxfs>
  <tableStyles count="0" defaultTableStyle="TableStyleMedium2" defaultPivotStyle="PivotStyleLight16"/>
  <colors>
    <mruColors>
      <color rgb="FFF56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H19"/>
  <sheetViews>
    <sheetView tabSelected="1" topLeftCell="A9" workbookViewId="0">
      <selection activeCell="A11" sqref="A11"/>
    </sheetView>
  </sheetViews>
  <sheetFormatPr defaultRowHeight="15" x14ac:dyDescent="0.3"/>
  <cols>
    <col min="1" max="1" width="43" customWidth="1"/>
    <col min="2" max="2" width="39.75" customWidth="1"/>
    <col min="3" max="3" width="10.75" customWidth="1"/>
    <col min="5" max="5" width="6.375" customWidth="1"/>
    <col min="6" max="7" width="5.5" customWidth="1"/>
    <col min="8" max="8" width="6.25" customWidth="1"/>
  </cols>
  <sheetData>
    <row r="1" spans="1:8" ht="15.75" x14ac:dyDescent="0.3">
      <c r="A1" s="31" t="s">
        <v>33</v>
      </c>
    </row>
    <row r="3" spans="1:8" ht="23.25" customHeight="1" x14ac:dyDescent="0.3">
      <c r="A3" s="62" t="s">
        <v>39</v>
      </c>
      <c r="B3" s="20"/>
      <c r="C3" s="7"/>
      <c r="D3" s="7"/>
      <c r="E3" s="7"/>
      <c r="F3" s="7"/>
      <c r="G3" s="12"/>
      <c r="H3" s="7"/>
    </row>
    <row r="4" spans="1:8" x14ac:dyDescent="0.3">
      <c r="A4" s="11" t="s">
        <v>15</v>
      </c>
      <c r="B4" s="10"/>
      <c r="C4" s="7"/>
      <c r="D4" s="7"/>
      <c r="E4" s="7"/>
      <c r="F4" s="7"/>
      <c r="G4" s="13"/>
      <c r="H4" s="7"/>
    </row>
    <row r="5" spans="1:8" x14ac:dyDescent="0.3">
      <c r="A5" s="11" t="s">
        <v>16</v>
      </c>
      <c r="B5" s="10"/>
      <c r="C5" s="7"/>
      <c r="D5" s="7"/>
      <c r="E5" s="7"/>
      <c r="F5" s="7"/>
      <c r="G5" s="7"/>
      <c r="H5" s="7"/>
    </row>
    <row r="6" spans="1:8" ht="15" customHeight="1" x14ac:dyDescent="0.3">
      <c r="A6" s="7"/>
      <c r="B6" s="7"/>
      <c r="C6" s="7"/>
      <c r="D6" s="7"/>
    </row>
    <row r="7" spans="1:8" ht="27.75" customHeight="1" x14ac:dyDescent="0.3">
      <c r="A7" s="6" t="s">
        <v>95</v>
      </c>
      <c r="B7" s="6" t="s">
        <v>24</v>
      </c>
      <c r="C7" s="15" t="s">
        <v>107</v>
      </c>
      <c r="D7" s="15" t="s">
        <v>17</v>
      </c>
      <c r="E7" s="105" t="s">
        <v>40</v>
      </c>
      <c r="F7" s="106"/>
      <c r="G7" s="106"/>
      <c r="H7" s="106"/>
    </row>
    <row r="8" spans="1:8" ht="126" x14ac:dyDescent="0.3">
      <c r="A8" s="26" t="s">
        <v>113</v>
      </c>
      <c r="B8" s="24" t="s">
        <v>25</v>
      </c>
      <c r="C8" s="15" t="s">
        <v>108</v>
      </c>
      <c r="D8" s="15"/>
      <c r="E8" s="56" t="s">
        <v>31</v>
      </c>
      <c r="F8" s="57" t="s">
        <v>29</v>
      </c>
      <c r="G8" s="57" t="s">
        <v>36</v>
      </c>
      <c r="H8" s="57" t="s">
        <v>32</v>
      </c>
    </row>
    <row r="9" spans="1:8" ht="60" x14ac:dyDescent="0.3">
      <c r="A9" s="98" t="s">
        <v>114</v>
      </c>
      <c r="B9" s="96"/>
      <c r="C9" s="60" t="s">
        <v>82</v>
      </c>
      <c r="D9" s="42"/>
      <c r="E9" s="25" t="s">
        <v>94</v>
      </c>
      <c r="F9" s="43"/>
      <c r="G9" s="43"/>
      <c r="H9" s="25"/>
    </row>
    <row r="10" spans="1:8" ht="105" x14ac:dyDescent="0.3">
      <c r="A10" s="99" t="s">
        <v>115</v>
      </c>
      <c r="B10" s="38"/>
      <c r="C10" s="60" t="s">
        <v>82</v>
      </c>
      <c r="D10" s="42"/>
      <c r="E10" s="43"/>
      <c r="F10" s="43"/>
      <c r="G10" s="43"/>
      <c r="H10" s="43"/>
    </row>
    <row r="11" spans="1:8" ht="105" x14ac:dyDescent="0.3">
      <c r="A11" s="100" t="s">
        <v>119</v>
      </c>
      <c r="B11" s="38"/>
      <c r="C11" s="60" t="s">
        <v>82</v>
      </c>
      <c r="D11" s="42"/>
      <c r="E11" s="43"/>
      <c r="F11" s="43"/>
      <c r="G11" s="43"/>
      <c r="H11" s="43"/>
    </row>
    <row r="12" spans="1:8" ht="45" x14ac:dyDescent="0.3">
      <c r="A12" s="101" t="s">
        <v>116</v>
      </c>
      <c r="B12" s="95"/>
      <c r="C12" s="60"/>
      <c r="D12" s="42"/>
      <c r="E12" s="43"/>
      <c r="F12" s="43"/>
      <c r="G12" s="43"/>
      <c r="H12" s="43"/>
    </row>
    <row r="13" spans="1:8" ht="30" x14ac:dyDescent="0.3">
      <c r="A13" s="102" t="s">
        <v>117</v>
      </c>
      <c r="B13" s="97"/>
      <c r="C13" s="60" t="s">
        <v>82</v>
      </c>
      <c r="D13" s="42"/>
      <c r="E13" s="43"/>
      <c r="F13" s="43"/>
      <c r="G13" s="43"/>
      <c r="H13" s="43"/>
    </row>
    <row r="14" spans="1:8" ht="30" x14ac:dyDescent="0.3">
      <c r="A14" s="103" t="s">
        <v>118</v>
      </c>
      <c r="B14" s="41"/>
      <c r="C14" s="61" t="s">
        <v>82</v>
      </c>
      <c r="D14" s="59"/>
      <c r="E14" s="58"/>
      <c r="F14" s="58"/>
      <c r="G14" s="58"/>
      <c r="H14" s="58"/>
    </row>
    <row r="15" spans="1:8" x14ac:dyDescent="0.3">
      <c r="C15" s="6"/>
      <c r="D15" s="16">
        <f>SUM(D9:D14)</f>
        <v>0</v>
      </c>
      <c r="E15" s="16">
        <f>SUM(E9:E14)</f>
        <v>0</v>
      </c>
      <c r="F15" s="16">
        <f>SUM(F9:F14)</f>
        <v>0</v>
      </c>
      <c r="G15" s="16">
        <f>SUM(G9:G14)</f>
        <v>0</v>
      </c>
      <c r="H15" s="16">
        <f t="shared" ref="H15" si="0">SUM(H9:H14)</f>
        <v>0</v>
      </c>
    </row>
    <row r="16" spans="1:8" x14ac:dyDescent="0.3">
      <c r="E16" s="104">
        <f>SUM(E15:H15)</f>
        <v>0</v>
      </c>
      <c r="F16" s="104"/>
      <c r="G16" s="104"/>
      <c r="H16" s="104"/>
    </row>
    <row r="18" spans="1:8" ht="43.5" customHeight="1" x14ac:dyDescent="0.3">
      <c r="A18" s="29"/>
      <c r="B18" s="107" t="s">
        <v>106</v>
      </c>
      <c r="C18" s="107"/>
      <c r="D18" s="107"/>
      <c r="E18" s="107"/>
      <c r="F18" s="107"/>
      <c r="G18" s="107"/>
      <c r="H18" s="107"/>
    </row>
    <row r="19" spans="1:8" x14ac:dyDescent="0.3">
      <c r="A19" s="29"/>
      <c r="B19" s="29"/>
      <c r="C19" s="29"/>
      <c r="D19" s="29"/>
      <c r="E19" s="29"/>
      <c r="F19" s="29"/>
      <c r="G19" s="29"/>
      <c r="H19" s="29"/>
    </row>
  </sheetData>
  <mergeCells count="3">
    <mergeCell ref="E16:H16"/>
    <mergeCell ref="E7:H7"/>
    <mergeCell ref="B18:H1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2:V20"/>
  <sheetViews>
    <sheetView workbookViewId="0">
      <selection activeCell="A9" sqref="A9:V18"/>
    </sheetView>
  </sheetViews>
  <sheetFormatPr defaultRowHeight="15" outlineLevelRow="1" x14ac:dyDescent="0.3"/>
  <cols>
    <col min="1" max="1" width="37.25" bestFit="1" customWidth="1"/>
    <col min="2" max="2" width="28.25" customWidth="1"/>
    <col min="3" max="3" width="9.25" customWidth="1"/>
    <col min="4" max="4" width="8.125" customWidth="1"/>
    <col min="5" max="5" width="3.5" customWidth="1"/>
    <col min="6" max="6" width="3.625" bestFit="1" customWidth="1"/>
    <col min="7" max="7" width="3.5" bestFit="1" customWidth="1"/>
    <col min="8" max="8" width="3.625" bestFit="1" customWidth="1"/>
    <col min="9" max="9" width="3.5" bestFit="1" customWidth="1"/>
    <col min="10" max="10" width="3.625" bestFit="1" customWidth="1"/>
    <col min="11" max="11" width="3.5" bestFit="1" customWidth="1"/>
    <col min="12" max="12" width="3.625" bestFit="1" customWidth="1"/>
    <col min="13" max="13" width="3.5" bestFit="1" customWidth="1"/>
    <col min="14" max="14" width="3.625" bestFit="1" customWidth="1"/>
    <col min="15" max="16" width="3.5" bestFit="1" customWidth="1"/>
    <col min="17" max="17" width="3.625" bestFit="1" customWidth="1"/>
    <col min="18" max="18" width="3.5" bestFit="1" customWidth="1"/>
    <col min="19" max="19" width="3.625" bestFit="1" customWidth="1"/>
    <col min="20" max="20" width="3.5" bestFit="1" customWidth="1"/>
    <col min="21" max="21" width="5.25" style="35" customWidth="1"/>
    <col min="22" max="22" width="5.875" style="35" customWidth="1"/>
  </cols>
  <sheetData>
    <row r="2" spans="1:22" x14ac:dyDescent="0.3">
      <c r="A2" s="19" t="s">
        <v>14</v>
      </c>
      <c r="B2" s="20">
        <f>'1.A Course overview blueprint'!B3:B3</f>
        <v>0</v>
      </c>
      <c r="C2" s="14"/>
      <c r="D2" s="7"/>
      <c r="E2" s="7"/>
      <c r="F2" s="7"/>
      <c r="G2" s="7"/>
      <c r="H2" s="12"/>
      <c r="I2" s="7"/>
      <c r="J2" s="7"/>
    </row>
    <row r="3" spans="1:22" x14ac:dyDescent="0.3">
      <c r="A3" s="11" t="s">
        <v>15</v>
      </c>
      <c r="B3" s="10">
        <f>'1.A Course overview blueprint'!B4</f>
        <v>0</v>
      </c>
      <c r="C3" s="14"/>
      <c r="D3" s="7"/>
      <c r="E3" s="7"/>
      <c r="F3" s="7"/>
      <c r="G3" s="7"/>
      <c r="H3" s="13"/>
      <c r="I3" s="7"/>
      <c r="J3" s="7"/>
    </row>
    <row r="4" spans="1:22" x14ac:dyDescent="0.3">
      <c r="A4" s="91" t="s">
        <v>112</v>
      </c>
      <c r="B4" s="92"/>
      <c r="C4" s="14"/>
      <c r="D4" s="7"/>
      <c r="E4" s="7"/>
      <c r="F4" s="7"/>
      <c r="G4" s="7"/>
      <c r="H4" s="13"/>
      <c r="I4" s="7"/>
      <c r="J4" s="7"/>
    </row>
    <row r="5" spans="1:22" x14ac:dyDescent="0.3">
      <c r="A5" s="11" t="s">
        <v>16</v>
      </c>
      <c r="B5" s="10">
        <f>'1.A Course overview blueprint'!B5</f>
        <v>0</v>
      </c>
      <c r="C5" s="14"/>
      <c r="D5" s="7"/>
      <c r="E5" s="7"/>
      <c r="F5" s="7"/>
      <c r="G5" s="7"/>
      <c r="H5" s="7"/>
      <c r="I5" s="7"/>
      <c r="J5" s="7"/>
    </row>
    <row r="6" spans="1:22" x14ac:dyDescent="0.3">
      <c r="A6" s="11" t="s">
        <v>103</v>
      </c>
      <c r="B6" s="10" t="s">
        <v>96</v>
      </c>
      <c r="C6" s="14"/>
      <c r="D6" s="7"/>
      <c r="E6" s="7"/>
      <c r="F6" s="7"/>
      <c r="G6" s="7"/>
      <c r="H6" s="7"/>
      <c r="I6" s="9"/>
      <c r="J6" s="9"/>
    </row>
    <row r="7" spans="1:22" x14ac:dyDescent="0.3">
      <c r="A7" s="19" t="s">
        <v>102</v>
      </c>
      <c r="B7" s="82">
        <f>'1.A Course overview blueprint'!H15</f>
        <v>0</v>
      </c>
      <c r="C7" s="7"/>
      <c r="D7" s="7"/>
      <c r="E7" s="7"/>
      <c r="F7" s="7"/>
      <c r="G7" s="7"/>
      <c r="H7" s="7"/>
      <c r="I7" s="9"/>
      <c r="J7" s="9"/>
    </row>
    <row r="8" spans="1:22" ht="15" customHeight="1" x14ac:dyDescent="0.3">
      <c r="A8" s="7"/>
      <c r="B8" s="7"/>
      <c r="C8" s="8"/>
      <c r="D8" s="7"/>
      <c r="E8" s="7"/>
    </row>
    <row r="9" spans="1:22" ht="31.9" customHeight="1" x14ac:dyDescent="0.3">
      <c r="A9" s="6" t="s">
        <v>24</v>
      </c>
      <c r="B9" s="6"/>
      <c r="C9" s="15" t="s">
        <v>107</v>
      </c>
      <c r="D9" s="18" t="s">
        <v>101</v>
      </c>
      <c r="E9" s="111" t="s">
        <v>97</v>
      </c>
      <c r="F9" s="112"/>
      <c r="G9" s="112"/>
      <c r="H9" s="112"/>
      <c r="I9" s="112"/>
      <c r="J9" s="112"/>
      <c r="K9" s="112"/>
      <c r="L9" s="112"/>
      <c r="M9" s="112"/>
      <c r="N9" s="112"/>
      <c r="O9" s="112"/>
      <c r="P9" s="112"/>
      <c r="Q9" s="112"/>
      <c r="R9" s="112"/>
      <c r="S9" s="112"/>
      <c r="T9" s="113"/>
      <c r="U9" s="110" t="s">
        <v>0</v>
      </c>
      <c r="V9" s="110"/>
    </row>
    <row r="10" spans="1:22" ht="48" x14ac:dyDescent="0.3">
      <c r="A10" s="24" t="s">
        <v>99</v>
      </c>
      <c r="B10" s="32" t="s">
        <v>34</v>
      </c>
      <c r="C10" s="15"/>
      <c r="D10" s="18"/>
      <c r="E10" s="68" t="s">
        <v>1</v>
      </c>
      <c r="F10" s="63" t="s">
        <v>2</v>
      </c>
      <c r="G10" s="63" t="s">
        <v>3</v>
      </c>
      <c r="H10" s="63" t="s">
        <v>4</v>
      </c>
      <c r="I10" s="63" t="s">
        <v>5</v>
      </c>
      <c r="J10" s="63" t="s">
        <v>6</v>
      </c>
      <c r="K10" s="63" t="s">
        <v>7</v>
      </c>
      <c r="L10" s="63" t="s">
        <v>8</v>
      </c>
      <c r="M10" s="63" t="s">
        <v>9</v>
      </c>
      <c r="N10" s="63" t="s">
        <v>10</v>
      </c>
      <c r="O10" s="63" t="s">
        <v>11</v>
      </c>
      <c r="P10" s="63" t="s">
        <v>12</v>
      </c>
      <c r="Q10" s="63" t="s">
        <v>13</v>
      </c>
      <c r="R10" s="63" t="s">
        <v>43</v>
      </c>
      <c r="S10" s="63" t="s">
        <v>44</v>
      </c>
      <c r="T10" s="63" t="s">
        <v>45</v>
      </c>
      <c r="U10" s="64" t="s">
        <v>47</v>
      </c>
      <c r="V10" s="64" t="s">
        <v>48</v>
      </c>
    </row>
    <row r="11" spans="1:22" outlineLevel="1" x14ac:dyDescent="0.3">
      <c r="A11" s="39"/>
      <c r="B11" s="70"/>
      <c r="C11" s="70" t="s">
        <v>82</v>
      </c>
      <c r="D11" s="71"/>
      <c r="E11" s="72"/>
      <c r="F11" s="73"/>
      <c r="G11" s="73"/>
      <c r="H11" s="73"/>
      <c r="I11" s="73"/>
      <c r="J11" s="73"/>
      <c r="K11" s="73"/>
      <c r="L11" s="73"/>
      <c r="M11" s="73"/>
      <c r="N11" s="73"/>
      <c r="O11" s="73"/>
      <c r="P11" s="73"/>
      <c r="Q11" s="73"/>
      <c r="R11" s="73"/>
      <c r="S11" s="73"/>
      <c r="T11" s="73"/>
      <c r="U11" s="64">
        <f t="shared" ref="U11:U18" si="0">SUM(E11:T11)</f>
        <v>0</v>
      </c>
      <c r="V11" s="65" t="e">
        <f>U11/$U$18</f>
        <v>#DIV/0!</v>
      </c>
    </row>
    <row r="12" spans="1:22" ht="18" customHeight="1" outlineLevel="1" x14ac:dyDescent="0.3">
      <c r="A12" s="108"/>
      <c r="B12" s="70"/>
      <c r="C12" s="70" t="s">
        <v>82</v>
      </c>
      <c r="D12" s="71"/>
      <c r="E12" s="74"/>
      <c r="F12" s="75"/>
      <c r="G12" s="75"/>
      <c r="H12" s="75"/>
      <c r="I12" s="75"/>
      <c r="J12" s="75"/>
      <c r="K12" s="75"/>
      <c r="L12" s="75"/>
      <c r="M12" s="75"/>
      <c r="N12" s="75"/>
      <c r="O12" s="75"/>
      <c r="P12" s="75"/>
      <c r="Q12" s="75"/>
      <c r="R12" s="75"/>
      <c r="S12" s="75"/>
      <c r="T12" s="75"/>
      <c r="U12" s="64">
        <f t="shared" si="0"/>
        <v>0</v>
      </c>
      <c r="V12" s="65" t="e">
        <f t="shared" ref="V12:V17" si="1">U12/$U$18</f>
        <v>#DIV/0!</v>
      </c>
    </row>
    <row r="13" spans="1:22" outlineLevel="1" x14ac:dyDescent="0.3">
      <c r="A13" s="109"/>
      <c r="B13" s="70"/>
      <c r="C13" s="70" t="s">
        <v>82</v>
      </c>
      <c r="D13" s="71"/>
      <c r="E13" s="74"/>
      <c r="F13" s="75"/>
      <c r="G13" s="75"/>
      <c r="H13" s="75"/>
      <c r="I13" s="75"/>
      <c r="J13" s="75"/>
      <c r="K13" s="75"/>
      <c r="L13" s="75"/>
      <c r="M13" s="75"/>
      <c r="N13" s="75"/>
      <c r="O13" s="75"/>
      <c r="P13" s="75"/>
      <c r="Q13" s="75"/>
      <c r="R13" s="75"/>
      <c r="S13" s="75"/>
      <c r="T13" s="75"/>
      <c r="U13" s="64">
        <f t="shared" si="0"/>
        <v>0</v>
      </c>
      <c r="V13" s="65" t="e">
        <f t="shared" si="1"/>
        <v>#DIV/0!</v>
      </c>
    </row>
    <row r="14" spans="1:22" outlineLevel="1" x14ac:dyDescent="0.3">
      <c r="A14" s="44"/>
      <c r="B14" s="70"/>
      <c r="C14" s="70" t="s">
        <v>82</v>
      </c>
      <c r="D14" s="71"/>
      <c r="E14" s="74"/>
      <c r="F14" s="75"/>
      <c r="G14" s="75"/>
      <c r="H14" s="75"/>
      <c r="I14" s="75"/>
      <c r="J14" s="75"/>
      <c r="K14" s="75"/>
      <c r="L14" s="75"/>
      <c r="M14" s="75"/>
      <c r="N14" s="75"/>
      <c r="O14" s="75"/>
      <c r="P14" s="75"/>
      <c r="Q14" s="75"/>
      <c r="R14" s="75"/>
      <c r="S14" s="75"/>
      <c r="T14" s="75"/>
      <c r="U14" s="64">
        <f t="shared" si="0"/>
        <v>0</v>
      </c>
      <c r="V14" s="65" t="e">
        <f t="shared" si="1"/>
        <v>#DIV/0!</v>
      </c>
    </row>
    <row r="15" spans="1:22" outlineLevel="1" x14ac:dyDescent="0.3">
      <c r="A15" s="40"/>
      <c r="B15" s="70"/>
      <c r="C15" s="70" t="s">
        <v>82</v>
      </c>
      <c r="D15" s="71"/>
      <c r="E15" s="74"/>
      <c r="F15" s="75"/>
      <c r="G15" s="75"/>
      <c r="H15" s="75"/>
      <c r="I15" s="75"/>
      <c r="J15" s="75"/>
      <c r="K15" s="75"/>
      <c r="L15" s="75"/>
      <c r="M15" s="75"/>
      <c r="N15" s="75"/>
      <c r="O15" s="75"/>
      <c r="P15" s="75"/>
      <c r="Q15" s="75"/>
      <c r="R15" s="75"/>
      <c r="S15" s="75"/>
      <c r="T15" s="75"/>
      <c r="U15" s="64">
        <f t="shared" si="0"/>
        <v>0</v>
      </c>
      <c r="V15" s="65" t="e">
        <f t="shared" si="1"/>
        <v>#DIV/0!</v>
      </c>
    </row>
    <row r="16" spans="1:22" outlineLevel="1" x14ac:dyDescent="0.3">
      <c r="A16" s="45"/>
      <c r="B16" s="70"/>
      <c r="C16" s="70" t="s">
        <v>82</v>
      </c>
      <c r="D16" s="71"/>
      <c r="E16" s="74"/>
      <c r="F16" s="75"/>
      <c r="G16" s="75"/>
      <c r="H16" s="75"/>
      <c r="I16" s="75"/>
      <c r="J16" s="75"/>
      <c r="K16" s="75"/>
      <c r="L16" s="75"/>
      <c r="M16" s="75"/>
      <c r="N16" s="75"/>
      <c r="O16" s="75"/>
      <c r="P16" s="75"/>
      <c r="Q16" s="75"/>
      <c r="R16" s="75"/>
      <c r="S16" s="75"/>
      <c r="T16" s="75"/>
      <c r="U16" s="64">
        <f t="shared" si="0"/>
        <v>0</v>
      </c>
      <c r="V16" s="65" t="e">
        <f t="shared" si="1"/>
        <v>#DIV/0!</v>
      </c>
    </row>
    <row r="17" spans="1:22" outlineLevel="1" x14ac:dyDescent="0.3">
      <c r="A17" s="41"/>
      <c r="B17" s="76"/>
      <c r="C17" s="76" t="s">
        <v>82</v>
      </c>
      <c r="D17" s="71"/>
      <c r="E17" s="77"/>
      <c r="F17" s="78"/>
      <c r="G17" s="78"/>
      <c r="H17" s="78"/>
      <c r="I17" s="78"/>
      <c r="J17" s="78"/>
      <c r="K17" s="78"/>
      <c r="L17" s="78"/>
      <c r="M17" s="78"/>
      <c r="N17" s="78"/>
      <c r="O17" s="78"/>
      <c r="P17" s="78"/>
      <c r="Q17" s="78"/>
      <c r="R17" s="78"/>
      <c r="S17" s="78"/>
      <c r="T17" s="78"/>
      <c r="U17" s="64">
        <f t="shared" si="0"/>
        <v>0</v>
      </c>
      <c r="V17" s="65" t="e">
        <f t="shared" si="1"/>
        <v>#DIV/0!</v>
      </c>
    </row>
    <row r="18" spans="1:22" x14ac:dyDescent="0.3">
      <c r="B18" s="17" t="s">
        <v>0</v>
      </c>
      <c r="C18" s="6"/>
      <c r="D18" s="67">
        <f t="shared" ref="D18:T18" si="2">SUM(D11:D17)</f>
        <v>0</v>
      </c>
      <c r="E18" s="68">
        <f t="shared" si="2"/>
        <v>0</v>
      </c>
      <c r="F18" s="63">
        <f t="shared" si="2"/>
        <v>0</v>
      </c>
      <c r="G18" s="63">
        <f t="shared" si="2"/>
        <v>0</v>
      </c>
      <c r="H18" s="63">
        <f t="shared" si="2"/>
        <v>0</v>
      </c>
      <c r="I18" s="63">
        <f t="shared" si="2"/>
        <v>0</v>
      </c>
      <c r="J18" s="63">
        <f t="shared" si="2"/>
        <v>0</v>
      </c>
      <c r="K18" s="63">
        <f t="shared" si="2"/>
        <v>0</v>
      </c>
      <c r="L18" s="63">
        <f t="shared" si="2"/>
        <v>0</v>
      </c>
      <c r="M18" s="63">
        <f t="shared" si="2"/>
        <v>0</v>
      </c>
      <c r="N18" s="63">
        <f t="shared" si="2"/>
        <v>0</v>
      </c>
      <c r="O18" s="63">
        <f t="shared" si="2"/>
        <v>0</v>
      </c>
      <c r="P18" s="63">
        <f t="shared" si="2"/>
        <v>0</v>
      </c>
      <c r="Q18" s="63">
        <f t="shared" si="2"/>
        <v>0</v>
      </c>
      <c r="R18" s="63">
        <f t="shared" si="2"/>
        <v>0</v>
      </c>
      <c r="S18" s="63">
        <f t="shared" si="2"/>
        <v>0</v>
      </c>
      <c r="T18" s="63">
        <f t="shared" si="2"/>
        <v>0</v>
      </c>
      <c r="U18" s="64">
        <f t="shared" si="0"/>
        <v>0</v>
      </c>
      <c r="V18" s="66" t="e">
        <f>SUM(V11:V17)</f>
        <v>#DIV/0!</v>
      </c>
    </row>
    <row r="19" spans="1:22" x14ac:dyDescent="0.3">
      <c r="N19" s="34"/>
    </row>
    <row r="20" spans="1:22" ht="56.45" customHeight="1" x14ac:dyDescent="0.3">
      <c r="F20" s="107" t="s">
        <v>81</v>
      </c>
      <c r="G20" s="107"/>
      <c r="H20" s="107"/>
      <c r="I20" s="107"/>
      <c r="J20" s="107"/>
      <c r="K20" s="107"/>
      <c r="L20" s="107"/>
      <c r="M20" s="107"/>
      <c r="N20" s="107"/>
      <c r="O20" s="107"/>
      <c r="P20" s="107"/>
      <c r="Q20" s="107"/>
      <c r="R20" s="107"/>
      <c r="S20" s="107"/>
      <c r="T20" s="107"/>
      <c r="U20" s="107"/>
    </row>
  </sheetData>
  <mergeCells count="4">
    <mergeCell ref="F20:U20"/>
    <mergeCell ref="A12:A13"/>
    <mergeCell ref="U9:V9"/>
    <mergeCell ref="E9:T9"/>
  </mergeCells>
  <conditionalFormatting sqref="V11:V17">
    <cfRule type="expression" dxfId="1" priority="15">
      <formula>($V$11-$D$11)&lt;-0.04</formula>
    </cfRule>
    <cfRule type="expression" dxfId="0" priority="16">
      <formula>($V$11-$D$11)&gt;0.04</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D18"/>
  <sheetViews>
    <sheetView workbookViewId="0">
      <selection activeCell="A5" sqref="A5"/>
    </sheetView>
  </sheetViews>
  <sheetFormatPr defaultRowHeight="15" outlineLevelRow="1" x14ac:dyDescent="0.3"/>
  <cols>
    <col min="1" max="1" width="37.25" bestFit="1" customWidth="1"/>
    <col min="2" max="2" width="39.75" customWidth="1"/>
    <col min="3" max="3" width="11" customWidth="1"/>
    <col min="4" max="4" width="10.75" customWidth="1"/>
  </cols>
  <sheetData>
    <row r="1" spans="1:4" s="29" customFormat="1" ht="12.75" x14ac:dyDescent="0.2">
      <c r="A1" s="30" t="s">
        <v>80</v>
      </c>
    </row>
    <row r="3" spans="1:4" x14ac:dyDescent="0.3">
      <c r="A3" s="19" t="s">
        <v>14</v>
      </c>
      <c r="B3" s="20">
        <f>'1.A Course overview blueprint'!B3</f>
        <v>0</v>
      </c>
      <c r="C3" s="14"/>
      <c r="D3" s="7"/>
    </row>
    <row r="4" spans="1:4" x14ac:dyDescent="0.3">
      <c r="A4" s="11" t="s">
        <v>15</v>
      </c>
      <c r="B4" s="10">
        <f>'1.A Course overview blueprint'!B4</f>
        <v>0</v>
      </c>
      <c r="C4" s="14"/>
      <c r="D4" s="7"/>
    </row>
    <row r="5" spans="1:4" x14ac:dyDescent="0.3">
      <c r="A5" s="93" t="s">
        <v>112</v>
      </c>
      <c r="B5" s="94"/>
      <c r="C5" s="14"/>
      <c r="D5" s="7"/>
    </row>
    <row r="6" spans="1:4" x14ac:dyDescent="0.3">
      <c r="A6" s="11" t="s">
        <v>16</v>
      </c>
      <c r="B6" s="10">
        <f>'1.A Course overview blueprint'!B5</f>
        <v>0</v>
      </c>
      <c r="C6" s="14"/>
      <c r="D6" s="7"/>
    </row>
    <row r="7" spans="1:4" x14ac:dyDescent="0.3">
      <c r="A7" s="11" t="s">
        <v>103</v>
      </c>
      <c r="B7" s="10" t="s">
        <v>36</v>
      </c>
      <c r="C7" s="14"/>
      <c r="D7" s="7"/>
    </row>
    <row r="8" spans="1:4" x14ac:dyDescent="0.3">
      <c r="A8" s="19" t="s">
        <v>102</v>
      </c>
      <c r="B8" s="82">
        <f>'1.A Course overview blueprint'!G15</f>
        <v>0</v>
      </c>
      <c r="C8" s="7"/>
      <c r="D8" s="7"/>
    </row>
    <row r="9" spans="1:4" ht="15" customHeight="1" x14ac:dyDescent="0.3">
      <c r="A9" s="7"/>
      <c r="B9" s="7"/>
      <c r="C9" s="8"/>
      <c r="D9" s="7"/>
    </row>
    <row r="10" spans="1:4" ht="27.75" customHeight="1" x14ac:dyDescent="0.3">
      <c r="A10" s="6" t="s">
        <v>24</v>
      </c>
      <c r="B10" s="6" t="s">
        <v>38</v>
      </c>
      <c r="C10" s="15" t="s">
        <v>107</v>
      </c>
      <c r="D10" s="15" t="s">
        <v>101</v>
      </c>
    </row>
    <row r="11" spans="1:4" ht="37.9" customHeight="1" x14ac:dyDescent="0.3">
      <c r="A11" s="24" t="s">
        <v>100</v>
      </c>
      <c r="B11" s="32" t="s">
        <v>37</v>
      </c>
      <c r="C11" s="15"/>
      <c r="D11" s="15"/>
    </row>
    <row r="12" spans="1:4" outlineLevel="1" x14ac:dyDescent="0.3">
      <c r="A12" s="2"/>
      <c r="B12" s="1"/>
      <c r="C12" s="70" t="s">
        <v>82</v>
      </c>
      <c r="D12" s="80"/>
    </row>
    <row r="13" spans="1:4" outlineLevel="1" x14ac:dyDescent="0.3">
      <c r="A13" s="33"/>
      <c r="B13" s="1"/>
      <c r="C13" s="70" t="s">
        <v>82</v>
      </c>
      <c r="D13" s="80"/>
    </row>
    <row r="14" spans="1:4" outlineLevel="1" x14ac:dyDescent="0.3">
      <c r="A14" s="33"/>
      <c r="B14" s="1"/>
      <c r="C14" s="70" t="s">
        <v>82</v>
      </c>
      <c r="D14" s="80"/>
    </row>
    <row r="15" spans="1:4" outlineLevel="1" x14ac:dyDescent="0.3">
      <c r="A15" s="3"/>
      <c r="B15" s="1"/>
      <c r="C15" s="70" t="s">
        <v>82</v>
      </c>
      <c r="D15" s="80"/>
    </row>
    <row r="16" spans="1:4" outlineLevel="1" x14ac:dyDescent="0.3">
      <c r="A16" s="4"/>
      <c r="B16" s="1"/>
      <c r="C16" s="70" t="s">
        <v>82</v>
      </c>
      <c r="D16" s="80"/>
    </row>
    <row r="17" spans="1:4" outlineLevel="1" x14ac:dyDescent="0.3">
      <c r="A17" s="5"/>
      <c r="B17" s="69"/>
      <c r="C17" s="76" t="s">
        <v>82</v>
      </c>
      <c r="D17" s="81"/>
    </row>
    <row r="18" spans="1:4" x14ac:dyDescent="0.3">
      <c r="B18" s="17" t="s">
        <v>0</v>
      </c>
      <c r="C18" s="6"/>
      <c r="D18" s="16">
        <f>SUM(D12:D17)</f>
        <v>0</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1:H19"/>
  <sheetViews>
    <sheetView workbookViewId="0">
      <selection activeCell="A6" sqref="A6"/>
    </sheetView>
  </sheetViews>
  <sheetFormatPr defaultRowHeight="15" x14ac:dyDescent="0.3"/>
  <cols>
    <col min="1" max="1" width="37.25" bestFit="1" customWidth="1"/>
    <col min="2" max="2" width="39.75" customWidth="1"/>
    <col min="3" max="3" width="9.75" customWidth="1"/>
    <col min="5" max="7" width="5.5" customWidth="1"/>
    <col min="8" max="8" width="6.25" customWidth="1"/>
  </cols>
  <sheetData>
    <row r="1" spans="1:8" ht="15.75" x14ac:dyDescent="0.3">
      <c r="A1" s="31" t="s">
        <v>53</v>
      </c>
    </row>
    <row r="3" spans="1:8" x14ac:dyDescent="0.3">
      <c r="A3" s="114" t="s">
        <v>39</v>
      </c>
      <c r="B3" s="115" t="s">
        <v>88</v>
      </c>
      <c r="C3" s="7"/>
      <c r="D3" s="7"/>
      <c r="E3" s="7"/>
      <c r="F3" s="12"/>
      <c r="G3" s="12"/>
      <c r="H3" s="7"/>
    </row>
    <row r="4" spans="1:8" x14ac:dyDescent="0.3">
      <c r="A4" s="114"/>
      <c r="B4" s="115"/>
      <c r="C4" s="7"/>
      <c r="D4" s="7"/>
      <c r="E4" s="7"/>
      <c r="F4" s="12"/>
      <c r="G4" s="12"/>
      <c r="H4" s="7"/>
    </row>
    <row r="5" spans="1:8" x14ac:dyDescent="0.3">
      <c r="A5" s="11" t="s">
        <v>15</v>
      </c>
      <c r="B5" s="10" t="s">
        <v>89</v>
      </c>
      <c r="C5" s="7"/>
      <c r="D5" s="7"/>
      <c r="E5" s="7"/>
      <c r="F5" s="13"/>
      <c r="G5" s="13"/>
      <c r="H5" s="7"/>
    </row>
    <row r="6" spans="1:8" x14ac:dyDescent="0.3">
      <c r="A6" s="93" t="s">
        <v>112</v>
      </c>
      <c r="B6" s="94"/>
      <c r="C6" s="7"/>
      <c r="D6" s="7"/>
      <c r="E6" s="7"/>
      <c r="F6" s="13"/>
      <c r="G6" s="13"/>
      <c r="H6" s="7"/>
    </row>
    <row r="7" spans="1:8" x14ac:dyDescent="0.3">
      <c r="A7" s="11" t="s">
        <v>16</v>
      </c>
      <c r="B7" s="49">
        <v>43028</v>
      </c>
      <c r="C7" s="7"/>
      <c r="D7" s="7"/>
      <c r="E7" s="7"/>
      <c r="F7" s="7"/>
      <c r="G7" s="7"/>
      <c r="H7" s="7"/>
    </row>
    <row r="8" spans="1:8" ht="15" customHeight="1" x14ac:dyDescent="0.3">
      <c r="A8" s="7"/>
      <c r="B8" s="7"/>
      <c r="C8" s="7"/>
      <c r="D8" s="7"/>
    </row>
    <row r="9" spans="1:8" ht="42.6" customHeight="1" x14ac:dyDescent="0.3">
      <c r="A9" s="6" t="s">
        <v>95</v>
      </c>
      <c r="B9" s="6" t="s">
        <v>24</v>
      </c>
      <c r="C9" s="15" t="s">
        <v>107</v>
      </c>
      <c r="D9" s="15" t="s">
        <v>17</v>
      </c>
      <c r="E9" s="106" t="s">
        <v>26</v>
      </c>
      <c r="F9" s="106"/>
      <c r="G9" s="106"/>
      <c r="H9" s="106"/>
    </row>
    <row r="10" spans="1:8" ht="87" x14ac:dyDescent="0.3">
      <c r="A10" s="26" t="s">
        <v>30</v>
      </c>
      <c r="B10" s="24" t="s">
        <v>25</v>
      </c>
      <c r="C10" s="15"/>
      <c r="D10" s="15"/>
      <c r="E10" s="57" t="s">
        <v>29</v>
      </c>
      <c r="F10" s="57" t="s">
        <v>27</v>
      </c>
      <c r="G10" s="57" t="s">
        <v>28</v>
      </c>
      <c r="H10" s="57" t="s">
        <v>32</v>
      </c>
    </row>
    <row r="11" spans="1:8" ht="63.75" x14ac:dyDescent="0.3">
      <c r="A11" s="21" t="s">
        <v>18</v>
      </c>
      <c r="B11" s="47" t="s">
        <v>86</v>
      </c>
      <c r="C11" s="60" t="s">
        <v>82</v>
      </c>
      <c r="D11" s="88">
        <v>0.1</v>
      </c>
      <c r="E11" s="89"/>
      <c r="F11" s="88">
        <v>0.05</v>
      </c>
      <c r="G11" s="88">
        <v>0.05</v>
      </c>
      <c r="H11" s="88"/>
    </row>
    <row r="12" spans="1:8" ht="63.75" x14ac:dyDescent="0.3">
      <c r="A12" s="22" t="s">
        <v>19</v>
      </c>
      <c r="B12" s="46" t="s">
        <v>84</v>
      </c>
      <c r="C12" s="60" t="s">
        <v>83</v>
      </c>
      <c r="D12" s="88">
        <v>0.4</v>
      </c>
      <c r="E12" s="88">
        <v>0.4</v>
      </c>
      <c r="F12" s="88"/>
      <c r="G12" s="88"/>
      <c r="H12" s="88"/>
    </row>
    <row r="13" spans="1:8" ht="76.5" x14ac:dyDescent="0.3">
      <c r="A13" s="22" t="s">
        <v>20</v>
      </c>
      <c r="B13" s="46" t="s">
        <v>85</v>
      </c>
      <c r="C13" s="60" t="s">
        <v>82</v>
      </c>
      <c r="D13" s="88">
        <v>0.4</v>
      </c>
      <c r="E13" s="88">
        <v>0.1</v>
      </c>
      <c r="F13" s="88">
        <v>0.15</v>
      </c>
      <c r="G13" s="88">
        <v>0.15</v>
      </c>
      <c r="H13" s="88"/>
    </row>
    <row r="14" spans="1:8" ht="63.75" x14ac:dyDescent="0.3">
      <c r="A14" s="27" t="s">
        <v>21</v>
      </c>
      <c r="B14" s="40" t="s">
        <v>87</v>
      </c>
      <c r="C14" s="60" t="s">
        <v>82</v>
      </c>
      <c r="D14" s="88">
        <v>0.1</v>
      </c>
      <c r="E14" s="88"/>
      <c r="F14" s="88"/>
      <c r="G14" s="88"/>
      <c r="H14" s="88">
        <v>0.1</v>
      </c>
    </row>
    <row r="15" spans="1:8" ht="51" x14ac:dyDescent="0.3">
      <c r="A15" s="28" t="s">
        <v>22</v>
      </c>
      <c r="B15" s="42" t="s">
        <v>91</v>
      </c>
      <c r="C15" s="60" t="s">
        <v>82</v>
      </c>
      <c r="D15" s="79"/>
      <c r="E15" s="88"/>
      <c r="F15" s="88"/>
      <c r="G15" s="88"/>
      <c r="H15" s="88"/>
    </row>
    <row r="16" spans="1:8" ht="25.5" x14ac:dyDescent="0.3">
      <c r="A16" s="23" t="s">
        <v>23</v>
      </c>
      <c r="B16" s="42" t="s">
        <v>91</v>
      </c>
      <c r="C16" s="61" t="s">
        <v>82</v>
      </c>
      <c r="D16" s="79"/>
      <c r="E16" s="88"/>
      <c r="F16" s="88"/>
      <c r="G16" s="88"/>
      <c r="H16" s="88"/>
    </row>
    <row r="17" spans="3:8" x14ac:dyDescent="0.3">
      <c r="C17" s="6"/>
      <c r="D17" s="16">
        <f>SUM(D11:D16)</f>
        <v>1</v>
      </c>
      <c r="E17" s="16">
        <f>SUM(E11:E16)</f>
        <v>0.5</v>
      </c>
      <c r="F17" s="16">
        <f t="shared" ref="F17:H17" si="0">SUM(F11:F16)</f>
        <v>0.2</v>
      </c>
      <c r="G17" s="16">
        <f t="shared" si="0"/>
        <v>0.2</v>
      </c>
      <c r="H17" s="16">
        <f t="shared" si="0"/>
        <v>0.1</v>
      </c>
    </row>
    <row r="18" spans="3:8" x14ac:dyDescent="0.3">
      <c r="E18" s="116">
        <f>SUM(E17:H17)</f>
        <v>0.99999999999999989</v>
      </c>
      <c r="F18" s="117"/>
      <c r="G18" s="117"/>
      <c r="H18" s="118"/>
    </row>
    <row r="19" spans="3:8" x14ac:dyDescent="0.3">
      <c r="E19" s="48"/>
    </row>
  </sheetData>
  <mergeCells count="4">
    <mergeCell ref="A3:A4"/>
    <mergeCell ref="B3:B4"/>
    <mergeCell ref="E9:H9"/>
    <mergeCell ref="E18:H1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A1:AB20"/>
  <sheetViews>
    <sheetView workbookViewId="0">
      <selection activeCell="B22" sqref="B22"/>
    </sheetView>
  </sheetViews>
  <sheetFormatPr defaultRowHeight="15" outlineLevelRow="1" x14ac:dyDescent="0.3"/>
  <cols>
    <col min="1" max="1" width="37.25" bestFit="1" customWidth="1"/>
    <col min="2" max="2" width="39.75" customWidth="1"/>
    <col min="3" max="3" width="10.375" style="35" customWidth="1"/>
    <col min="4" max="4" width="9.125" style="35" customWidth="1"/>
    <col min="5" max="9" width="2.75" bestFit="1" customWidth="1"/>
    <col min="10" max="10" width="2.875" customWidth="1"/>
    <col min="11" max="13" width="2.75" bestFit="1" customWidth="1"/>
    <col min="14" max="14" width="3.25" customWidth="1"/>
    <col min="15" max="24" width="3.5" bestFit="1" customWidth="1"/>
    <col min="25" max="25" width="4.25" bestFit="1" customWidth="1"/>
    <col min="26" max="26" width="4.375" bestFit="1" customWidth="1"/>
    <col min="27" max="27" width="5.25" style="35" customWidth="1"/>
    <col min="28" max="28" width="5.875" style="35" customWidth="1"/>
  </cols>
  <sheetData>
    <row r="1" spans="1:28" x14ac:dyDescent="0.3">
      <c r="A1" s="30" t="s">
        <v>54</v>
      </c>
    </row>
    <row r="3" spans="1:28" ht="15.75" x14ac:dyDescent="0.3">
      <c r="A3" s="114" t="s">
        <v>14</v>
      </c>
      <c r="B3" s="115" t="s">
        <v>88</v>
      </c>
      <c r="C3" s="52"/>
      <c r="D3" s="53"/>
      <c r="E3" s="7"/>
      <c r="F3" s="7"/>
      <c r="G3" s="7"/>
      <c r="H3" s="12"/>
      <c r="I3" s="7"/>
      <c r="J3" s="7"/>
    </row>
    <row r="4" spans="1:28" ht="15.75" x14ac:dyDescent="0.3">
      <c r="A4" s="114"/>
      <c r="B4" s="115"/>
      <c r="C4" s="52"/>
      <c r="D4" s="53"/>
      <c r="E4" s="7"/>
      <c r="F4" s="7"/>
      <c r="G4" s="7"/>
      <c r="H4" s="12"/>
      <c r="I4" s="7"/>
      <c r="J4" s="7"/>
    </row>
    <row r="5" spans="1:28" ht="15.75" x14ac:dyDescent="0.3">
      <c r="A5" s="11" t="s">
        <v>15</v>
      </c>
      <c r="B5" s="10" t="s">
        <v>89</v>
      </c>
      <c r="C5" s="52"/>
      <c r="D5" s="53"/>
      <c r="E5" s="7"/>
      <c r="F5" s="7"/>
      <c r="G5" s="7"/>
      <c r="H5" s="13"/>
      <c r="I5" s="7"/>
      <c r="J5" s="7"/>
    </row>
    <row r="6" spans="1:28" ht="15.75" x14ac:dyDescent="0.3">
      <c r="A6" s="91" t="s">
        <v>112</v>
      </c>
      <c r="B6" s="92"/>
      <c r="C6" s="52"/>
      <c r="D6" s="53"/>
      <c r="E6" s="7"/>
      <c r="F6" s="7"/>
      <c r="G6" s="7"/>
      <c r="H6" s="13"/>
      <c r="I6" s="7"/>
      <c r="J6" s="7"/>
    </row>
    <row r="7" spans="1:28" ht="15.75" x14ac:dyDescent="0.3">
      <c r="A7" s="11" t="s">
        <v>16</v>
      </c>
      <c r="B7" s="49">
        <v>43028</v>
      </c>
      <c r="C7" s="52"/>
      <c r="D7" s="53"/>
      <c r="E7" s="7"/>
      <c r="F7" s="7"/>
      <c r="G7" s="7"/>
      <c r="H7" s="7"/>
      <c r="I7" s="7"/>
      <c r="J7" s="7"/>
    </row>
    <row r="8" spans="1:28" ht="15.75" x14ac:dyDescent="0.3">
      <c r="A8" s="11" t="s">
        <v>103</v>
      </c>
      <c r="B8" s="10" t="s">
        <v>51</v>
      </c>
      <c r="C8" s="52"/>
      <c r="D8" s="53"/>
      <c r="E8" s="7"/>
      <c r="F8" s="7"/>
      <c r="G8" s="7"/>
      <c r="H8" s="7"/>
      <c r="I8" s="9"/>
      <c r="J8" s="9"/>
    </row>
    <row r="9" spans="1:28" ht="15.75" x14ac:dyDescent="0.3">
      <c r="A9" s="19" t="s">
        <v>102</v>
      </c>
      <c r="B9" s="82">
        <f>'1.B EXAMPLE course blueprint'!E17</f>
        <v>0.5</v>
      </c>
      <c r="C9" s="53"/>
      <c r="D9" s="53"/>
      <c r="E9" s="7"/>
      <c r="F9" s="7"/>
      <c r="G9" s="7"/>
      <c r="H9" s="7"/>
      <c r="I9" s="9"/>
      <c r="J9" s="9"/>
    </row>
    <row r="10" spans="1:28" ht="15" customHeight="1" x14ac:dyDescent="0.3">
      <c r="A10" s="7"/>
      <c r="B10" s="7"/>
      <c r="C10" s="54"/>
      <c r="D10" s="53"/>
      <c r="E10" s="7"/>
    </row>
    <row r="11" spans="1:28" ht="27.75" customHeight="1" x14ac:dyDescent="0.3">
      <c r="A11" s="6" t="s">
        <v>24</v>
      </c>
      <c r="B11" s="6"/>
      <c r="C11" s="36" t="s">
        <v>107</v>
      </c>
      <c r="D11" s="36" t="s">
        <v>101</v>
      </c>
      <c r="E11" s="120" t="s">
        <v>35</v>
      </c>
      <c r="F11" s="112"/>
      <c r="G11" s="112"/>
      <c r="H11" s="112"/>
      <c r="I11" s="112"/>
      <c r="J11" s="112"/>
      <c r="K11" s="112"/>
      <c r="L11" s="112"/>
      <c r="M11" s="112"/>
      <c r="N11" s="112"/>
      <c r="O11" s="112"/>
      <c r="P11" s="112"/>
      <c r="Q11" s="112"/>
      <c r="R11" s="112"/>
      <c r="S11" s="112"/>
      <c r="T11" s="112"/>
      <c r="U11" s="112"/>
      <c r="V11" s="112"/>
      <c r="W11" s="112"/>
      <c r="X11" s="112"/>
      <c r="Y11" s="112"/>
      <c r="Z11" s="112"/>
      <c r="AA11" s="110" t="s">
        <v>0</v>
      </c>
      <c r="AB11" s="110"/>
    </row>
    <row r="12" spans="1:28" ht="37.9" customHeight="1" x14ac:dyDescent="0.3">
      <c r="A12" s="24" t="s">
        <v>98</v>
      </c>
      <c r="B12" s="32" t="s">
        <v>34</v>
      </c>
      <c r="C12" s="36"/>
      <c r="D12" s="36"/>
      <c r="E12" s="63" t="s">
        <v>55</v>
      </c>
      <c r="F12" s="63" t="s">
        <v>56</v>
      </c>
      <c r="G12" s="63" t="s">
        <v>57</v>
      </c>
      <c r="H12" s="63" t="s">
        <v>60</v>
      </c>
      <c r="I12" s="63" t="s">
        <v>61</v>
      </c>
      <c r="J12" s="63" t="s">
        <v>62</v>
      </c>
      <c r="K12" s="63" t="s">
        <v>63</v>
      </c>
      <c r="L12" s="63" t="s">
        <v>64</v>
      </c>
      <c r="M12" s="63" t="s">
        <v>65</v>
      </c>
      <c r="N12" s="63" t="s">
        <v>58</v>
      </c>
      <c r="O12" s="63" t="s">
        <v>59</v>
      </c>
      <c r="P12" s="63" t="s">
        <v>66</v>
      </c>
      <c r="Q12" s="63" t="s">
        <v>67</v>
      </c>
      <c r="R12" s="63" t="s">
        <v>68</v>
      </c>
      <c r="S12" s="63" t="s">
        <v>69</v>
      </c>
      <c r="T12" s="63" t="s">
        <v>70</v>
      </c>
      <c r="U12" s="63" t="s">
        <v>71</v>
      </c>
      <c r="V12" s="63" t="s">
        <v>72</v>
      </c>
      <c r="W12" s="63" t="s">
        <v>73</v>
      </c>
      <c r="X12" s="63" t="s">
        <v>74</v>
      </c>
      <c r="Y12" s="63" t="s">
        <v>75</v>
      </c>
      <c r="Z12" s="63" t="s">
        <v>76</v>
      </c>
      <c r="AA12" s="64" t="s">
        <v>47</v>
      </c>
      <c r="AB12" s="83" t="s">
        <v>78</v>
      </c>
    </row>
    <row r="13" spans="1:28" ht="18" customHeight="1" outlineLevel="1" x14ac:dyDescent="0.3">
      <c r="A13" s="108" t="s">
        <v>46</v>
      </c>
      <c r="B13" s="1" t="s">
        <v>90</v>
      </c>
      <c r="C13" s="51" t="s">
        <v>83</v>
      </c>
      <c r="D13" s="50">
        <v>0.3</v>
      </c>
      <c r="E13" s="84">
        <v>3</v>
      </c>
      <c r="F13" s="84">
        <v>3</v>
      </c>
      <c r="G13" s="84">
        <v>3</v>
      </c>
      <c r="H13" s="84">
        <v>3</v>
      </c>
      <c r="I13" s="84">
        <v>3</v>
      </c>
      <c r="J13" s="84"/>
      <c r="K13" s="84"/>
      <c r="L13" s="84"/>
      <c r="M13" s="84"/>
      <c r="N13" s="84">
        <v>3</v>
      </c>
      <c r="O13" s="84">
        <v>3</v>
      </c>
      <c r="P13" s="84"/>
      <c r="Q13" s="84"/>
      <c r="R13" s="84"/>
      <c r="S13" s="84"/>
      <c r="T13" s="84"/>
      <c r="U13" s="84"/>
      <c r="V13" s="84"/>
      <c r="W13" s="84">
        <v>3</v>
      </c>
      <c r="X13" s="84"/>
      <c r="Y13" s="84"/>
      <c r="Z13" s="84"/>
      <c r="AA13" s="85">
        <f>SUM(E13:Z13)</f>
        <v>24</v>
      </c>
      <c r="AB13" s="65">
        <f>AA13/AA$17</f>
        <v>0.32876712328767121</v>
      </c>
    </row>
    <row r="14" spans="1:28" outlineLevel="1" x14ac:dyDescent="0.3">
      <c r="A14" s="121"/>
      <c r="B14" s="1" t="s">
        <v>49</v>
      </c>
      <c r="C14" s="51" t="s">
        <v>83</v>
      </c>
      <c r="D14" s="50">
        <v>0.3</v>
      </c>
      <c r="E14" s="84"/>
      <c r="F14" s="84"/>
      <c r="G14" s="84"/>
      <c r="H14" s="86"/>
      <c r="I14" s="86"/>
      <c r="J14" s="86">
        <v>3</v>
      </c>
      <c r="K14" s="84">
        <v>3</v>
      </c>
      <c r="L14" s="84">
        <v>3</v>
      </c>
      <c r="M14" s="84">
        <v>3</v>
      </c>
      <c r="N14" s="84"/>
      <c r="O14" s="84"/>
      <c r="P14" s="84"/>
      <c r="Q14" s="84"/>
      <c r="R14" s="84"/>
      <c r="S14" s="84"/>
      <c r="T14" s="84">
        <v>3</v>
      </c>
      <c r="U14" s="84">
        <v>3</v>
      </c>
      <c r="V14" s="84"/>
      <c r="W14" s="84">
        <v>3</v>
      </c>
      <c r="X14" s="84">
        <v>3</v>
      </c>
      <c r="Y14" s="84"/>
      <c r="Z14" s="84"/>
      <c r="AA14" s="85">
        <f>SUM(E14:Z14)</f>
        <v>24</v>
      </c>
      <c r="AB14" s="65">
        <f>AA14/AA$17</f>
        <v>0.32876712328767121</v>
      </c>
    </row>
    <row r="15" spans="1:28" outlineLevel="1" x14ac:dyDescent="0.3">
      <c r="A15" s="109"/>
      <c r="B15" s="1" t="s">
        <v>50</v>
      </c>
      <c r="C15" s="51" t="s">
        <v>83</v>
      </c>
      <c r="D15" s="50">
        <v>0.3</v>
      </c>
      <c r="E15" s="84"/>
      <c r="F15" s="84"/>
      <c r="G15" s="84"/>
      <c r="H15" s="84"/>
      <c r="I15" s="84"/>
      <c r="J15" s="84"/>
      <c r="K15" s="84"/>
      <c r="L15" s="84"/>
      <c r="M15" s="84"/>
      <c r="N15" s="84"/>
      <c r="O15" s="84"/>
      <c r="P15" s="84">
        <v>3</v>
      </c>
      <c r="Q15" s="84">
        <v>3</v>
      </c>
      <c r="R15" s="84">
        <v>3</v>
      </c>
      <c r="S15" s="84">
        <v>3</v>
      </c>
      <c r="T15" s="84"/>
      <c r="U15" s="84"/>
      <c r="V15" s="84">
        <v>3</v>
      </c>
      <c r="W15" s="84"/>
      <c r="X15" s="84"/>
      <c r="Y15" s="84"/>
      <c r="Z15" s="84"/>
      <c r="AA15" s="85">
        <f>SUM(E15:Z15)</f>
        <v>15</v>
      </c>
      <c r="AB15" s="87">
        <f>AA15/AA$17</f>
        <v>0.20547945205479451</v>
      </c>
    </row>
    <row r="16" spans="1:28" ht="25.5" outlineLevel="1" x14ac:dyDescent="0.3">
      <c r="A16" s="44" t="s">
        <v>42</v>
      </c>
      <c r="B16" s="1" t="s">
        <v>41</v>
      </c>
      <c r="C16" s="51" t="s">
        <v>82</v>
      </c>
      <c r="D16" s="50">
        <v>0.1</v>
      </c>
      <c r="E16" s="84"/>
      <c r="F16" s="84"/>
      <c r="G16" s="84"/>
      <c r="H16" s="84"/>
      <c r="I16" s="84"/>
      <c r="J16" s="84"/>
      <c r="K16" s="84"/>
      <c r="L16" s="84"/>
      <c r="M16" s="84"/>
      <c r="N16" s="84"/>
      <c r="O16" s="84"/>
      <c r="P16" s="84"/>
      <c r="Q16" s="84"/>
      <c r="R16" s="84"/>
      <c r="S16" s="84"/>
      <c r="T16" s="84"/>
      <c r="U16" s="84"/>
      <c r="V16" s="84"/>
      <c r="W16" s="84"/>
      <c r="X16" s="84"/>
      <c r="Y16" s="84">
        <v>5</v>
      </c>
      <c r="Z16" s="84">
        <v>5</v>
      </c>
      <c r="AA16" s="85">
        <f>SUM(E16:Z16)</f>
        <v>10</v>
      </c>
      <c r="AB16" s="65">
        <f>AA16/AA$17</f>
        <v>0.13698630136986301</v>
      </c>
    </row>
    <row r="17" spans="2:28" x14ac:dyDescent="0.3">
      <c r="B17" s="17" t="s">
        <v>52</v>
      </c>
      <c r="C17" s="37"/>
      <c r="D17" s="55">
        <f t="shared" ref="D17:Z17" si="0">SUM(D13:D16)</f>
        <v>0.99999999999999989</v>
      </c>
      <c r="E17" s="63">
        <f t="shared" si="0"/>
        <v>3</v>
      </c>
      <c r="F17" s="63">
        <f t="shared" si="0"/>
        <v>3</v>
      </c>
      <c r="G17" s="63">
        <f t="shared" si="0"/>
        <v>3</v>
      </c>
      <c r="H17" s="63">
        <f t="shared" si="0"/>
        <v>3</v>
      </c>
      <c r="I17" s="63">
        <f t="shared" si="0"/>
        <v>3</v>
      </c>
      <c r="J17" s="63">
        <f t="shared" si="0"/>
        <v>3</v>
      </c>
      <c r="K17" s="63">
        <f t="shared" si="0"/>
        <v>3</v>
      </c>
      <c r="L17" s="63">
        <f t="shared" si="0"/>
        <v>3</v>
      </c>
      <c r="M17" s="63">
        <f t="shared" si="0"/>
        <v>3</v>
      </c>
      <c r="N17" s="63">
        <f t="shared" si="0"/>
        <v>3</v>
      </c>
      <c r="O17" s="63">
        <f t="shared" si="0"/>
        <v>3</v>
      </c>
      <c r="P17" s="63">
        <f t="shared" si="0"/>
        <v>3</v>
      </c>
      <c r="Q17" s="63">
        <f t="shared" si="0"/>
        <v>3</v>
      </c>
      <c r="R17" s="63">
        <f t="shared" si="0"/>
        <v>3</v>
      </c>
      <c r="S17" s="63">
        <f t="shared" si="0"/>
        <v>3</v>
      </c>
      <c r="T17" s="63">
        <f t="shared" si="0"/>
        <v>3</v>
      </c>
      <c r="U17" s="63">
        <f t="shared" si="0"/>
        <v>3</v>
      </c>
      <c r="V17" s="63">
        <f t="shared" si="0"/>
        <v>3</v>
      </c>
      <c r="W17" s="63">
        <f t="shared" si="0"/>
        <v>6</v>
      </c>
      <c r="X17" s="63">
        <f t="shared" si="0"/>
        <v>3</v>
      </c>
      <c r="Y17" s="63">
        <f t="shared" si="0"/>
        <v>5</v>
      </c>
      <c r="Z17" s="63">
        <f t="shared" si="0"/>
        <v>5</v>
      </c>
      <c r="AA17" s="64">
        <f>SUM(E17:Z17)</f>
        <v>73</v>
      </c>
      <c r="AB17" s="66">
        <f>SUM(AB13:AB16)</f>
        <v>0.99999999999999989</v>
      </c>
    </row>
    <row r="18" spans="2:28" x14ac:dyDescent="0.3">
      <c r="M18" s="34"/>
    </row>
    <row r="19" spans="2:28" ht="56.45" customHeight="1" x14ac:dyDescent="0.3">
      <c r="F19" s="107" t="s">
        <v>79</v>
      </c>
      <c r="G19" s="107"/>
      <c r="H19" s="107"/>
      <c r="I19" s="107"/>
      <c r="J19" s="107"/>
      <c r="K19" s="107"/>
      <c r="L19" s="107"/>
      <c r="M19" s="107"/>
      <c r="N19" s="107"/>
      <c r="O19" s="107"/>
      <c r="P19" s="107"/>
      <c r="Q19" s="107"/>
      <c r="R19" s="107"/>
      <c r="S19" s="107"/>
      <c r="T19" s="107"/>
      <c r="U19" s="107"/>
      <c r="V19" s="107"/>
      <c r="W19" s="107"/>
      <c r="X19" s="107"/>
      <c r="Y19" s="107"/>
      <c r="Z19" s="107"/>
      <c r="AA19" s="107"/>
    </row>
    <row r="20" spans="2:28" x14ac:dyDescent="0.3">
      <c r="F20" s="119" t="s">
        <v>77</v>
      </c>
      <c r="G20" s="119"/>
      <c r="H20" s="119"/>
      <c r="I20" s="119"/>
      <c r="J20" s="119"/>
      <c r="K20" s="119"/>
      <c r="L20" s="119"/>
      <c r="M20" s="119"/>
      <c r="N20" s="119"/>
      <c r="O20" s="119"/>
      <c r="P20" s="119"/>
      <c r="Q20" s="119"/>
      <c r="R20" s="119"/>
      <c r="S20" s="119"/>
      <c r="T20" s="119"/>
      <c r="U20" s="119"/>
      <c r="V20" s="119"/>
      <c r="W20" s="119"/>
      <c r="X20" s="119"/>
      <c r="Y20" s="119"/>
      <c r="Z20" s="119"/>
      <c r="AA20" s="119"/>
    </row>
  </sheetData>
  <mergeCells count="7">
    <mergeCell ref="F20:AA20"/>
    <mergeCell ref="A3:A4"/>
    <mergeCell ref="B3:B4"/>
    <mergeCell ref="E11:Z11"/>
    <mergeCell ref="AA11:AB11"/>
    <mergeCell ref="A13:A15"/>
    <mergeCell ref="F19:AA1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A1:D16"/>
  <sheetViews>
    <sheetView workbookViewId="0">
      <selection activeCell="A19" sqref="A19"/>
    </sheetView>
  </sheetViews>
  <sheetFormatPr defaultRowHeight="15" outlineLevelRow="1" x14ac:dyDescent="0.3"/>
  <cols>
    <col min="1" max="1" width="37.25" bestFit="1" customWidth="1"/>
    <col min="2" max="2" width="39.75" customWidth="1"/>
    <col min="3" max="3" width="10.75" customWidth="1"/>
  </cols>
  <sheetData>
    <row r="1" spans="1:4" s="29" customFormat="1" ht="12.75" x14ac:dyDescent="0.2">
      <c r="A1" s="30" t="s">
        <v>80</v>
      </c>
    </row>
    <row r="3" spans="1:4" x14ac:dyDescent="0.3">
      <c r="A3" s="114" t="s">
        <v>14</v>
      </c>
      <c r="B3" s="115" t="s">
        <v>88</v>
      </c>
      <c r="C3" s="7"/>
    </row>
    <row r="4" spans="1:4" x14ac:dyDescent="0.3">
      <c r="A4" s="114"/>
      <c r="B4" s="115"/>
      <c r="C4" s="7"/>
    </row>
    <row r="5" spans="1:4" x14ac:dyDescent="0.3">
      <c r="A5" s="11" t="s">
        <v>15</v>
      </c>
      <c r="B5" s="10" t="s">
        <v>89</v>
      </c>
      <c r="C5" s="7"/>
    </row>
    <row r="6" spans="1:4" x14ac:dyDescent="0.3">
      <c r="A6" s="11" t="s">
        <v>16</v>
      </c>
      <c r="B6" s="49">
        <v>43028</v>
      </c>
      <c r="C6" s="7"/>
    </row>
    <row r="7" spans="1:4" x14ac:dyDescent="0.3">
      <c r="A7" s="11" t="s">
        <v>103</v>
      </c>
      <c r="B7" s="10" t="s">
        <v>92</v>
      </c>
      <c r="C7" s="7"/>
    </row>
    <row r="8" spans="1:4" x14ac:dyDescent="0.3">
      <c r="A8" s="19" t="s">
        <v>102</v>
      </c>
      <c r="B8" s="82">
        <f>'1.B EXAMPLE course blueprint'!F17</f>
        <v>0.2</v>
      </c>
      <c r="C8" s="7"/>
    </row>
    <row r="9" spans="1:4" ht="15" customHeight="1" x14ac:dyDescent="0.3">
      <c r="A9" s="7"/>
      <c r="B9" s="7"/>
      <c r="C9" s="7"/>
    </row>
    <row r="10" spans="1:4" ht="27.75" customHeight="1" x14ac:dyDescent="0.3">
      <c r="A10" s="6" t="s">
        <v>24</v>
      </c>
      <c r="B10" s="6" t="s">
        <v>38</v>
      </c>
      <c r="C10" s="15" t="s">
        <v>107</v>
      </c>
      <c r="D10" s="15" t="s">
        <v>104</v>
      </c>
    </row>
    <row r="11" spans="1:4" ht="37.9" customHeight="1" x14ac:dyDescent="0.3">
      <c r="A11" s="24" t="s">
        <v>105</v>
      </c>
      <c r="B11" s="32" t="s">
        <v>37</v>
      </c>
      <c r="C11" s="15"/>
      <c r="D11" s="15"/>
    </row>
    <row r="12" spans="1:4" ht="38.25" outlineLevel="1" x14ac:dyDescent="0.3">
      <c r="A12" s="47" t="s">
        <v>86</v>
      </c>
      <c r="B12" s="1" t="s">
        <v>93</v>
      </c>
      <c r="C12" s="70" t="s">
        <v>82</v>
      </c>
      <c r="D12" s="90">
        <v>0.25</v>
      </c>
    </row>
    <row r="13" spans="1:4" ht="25.5" customHeight="1" outlineLevel="1" x14ac:dyDescent="0.3">
      <c r="A13" s="108" t="s">
        <v>42</v>
      </c>
      <c r="B13" s="1" t="s">
        <v>109</v>
      </c>
      <c r="C13" s="70" t="s">
        <v>82</v>
      </c>
      <c r="D13" s="90">
        <v>0.25</v>
      </c>
    </row>
    <row r="14" spans="1:4" ht="25.5" customHeight="1" outlineLevel="1" x14ac:dyDescent="0.3">
      <c r="A14" s="121"/>
      <c r="B14" s="1" t="s">
        <v>110</v>
      </c>
      <c r="C14" s="70" t="s">
        <v>82</v>
      </c>
      <c r="D14" s="90">
        <v>0.25</v>
      </c>
    </row>
    <row r="15" spans="1:4" ht="25.5" customHeight="1" outlineLevel="1" x14ac:dyDescent="0.3">
      <c r="A15" s="109"/>
      <c r="B15" s="1" t="s">
        <v>111</v>
      </c>
      <c r="C15" s="70" t="s">
        <v>82</v>
      </c>
      <c r="D15" s="90">
        <v>0.25</v>
      </c>
    </row>
    <row r="16" spans="1:4" x14ac:dyDescent="0.3">
      <c r="B16" s="17" t="s">
        <v>0</v>
      </c>
      <c r="C16" s="6"/>
      <c r="D16" s="16">
        <f>SUM(D12:D15)</f>
        <v>1</v>
      </c>
    </row>
  </sheetData>
  <mergeCells count="3">
    <mergeCell ref="A3:A4"/>
    <mergeCell ref="B3:B4"/>
    <mergeCell ref="A13:A1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1.A Course overview blueprint</vt:lpstr>
      <vt:lpstr>2.A Exam Blueprint</vt:lpstr>
      <vt:lpstr>3.A Case - assignmnt Blueprint </vt:lpstr>
      <vt:lpstr>1.B EXAMPLE course blueprint</vt:lpstr>
      <vt:lpstr>2.B EXAMPLE Exam Blueprint </vt:lpstr>
      <vt:lpstr>3.B EXAMPLE assgnmnt Blueprint </vt:lpstr>
    </vt:vector>
  </TitlesOfParts>
  <Company>Vrije Universiteit Amsterdam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Paap</dc:creator>
  <cp:lastModifiedBy>Ouamer, S.</cp:lastModifiedBy>
  <cp:lastPrinted>2017-09-14T12:07:56Z</cp:lastPrinted>
  <dcterms:created xsi:type="dcterms:W3CDTF">2017-09-14T11:58:27Z</dcterms:created>
  <dcterms:modified xsi:type="dcterms:W3CDTF">2021-06-11T13:02:50Z</dcterms:modified>
</cp:coreProperties>
</file>