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8A332A48-8C99-4CF0-89A1-BE3DB1C8B623}" xr6:coauthVersionLast="45" xr6:coauthVersionMax="45" xr10:uidLastSave="{00000000-0000-0000-0000-000000000000}"/>
  <bookViews>
    <workbookView xWindow="31410" yWindow="1065" windowWidth="21600" windowHeight="1183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6" l="1"/>
  <c r="B6" i="6"/>
  <c r="B4" i="6"/>
  <c r="B3" i="6"/>
  <c r="U12" i="3"/>
  <c r="U13" i="3"/>
  <c r="U14" i="3"/>
  <c r="U15" i="3"/>
  <c r="U16" i="3"/>
  <c r="U17" i="3"/>
  <c r="E15" i="5"/>
  <c r="D15" i="5"/>
  <c r="B2" i="3"/>
  <c r="B5" i="3"/>
  <c r="B3" i="3"/>
  <c r="F15" i="5" l="1"/>
  <c r="G15" i="5"/>
  <c r="B8" i="6" s="1"/>
  <c r="H15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8" i="3"/>
  <c r="R18" i="3"/>
  <c r="S18" i="3"/>
  <c r="T18" i="3"/>
  <c r="D18" i="3"/>
  <c r="B9" i="7" l="1"/>
  <c r="E18" i="8"/>
  <c r="B8" i="9"/>
  <c r="E16" i="5"/>
  <c r="AA17" i="7"/>
  <c r="F18" i="3"/>
  <c r="G18" i="3"/>
  <c r="H18" i="3"/>
  <c r="I18" i="3"/>
  <c r="J18" i="3"/>
  <c r="K18" i="3"/>
  <c r="L18" i="3"/>
  <c r="M18" i="3"/>
  <c r="N18" i="3"/>
  <c r="O18" i="3"/>
  <c r="P18" i="3"/>
  <c r="E18" i="3"/>
  <c r="U18" i="3" s="1"/>
  <c r="V15" i="3" l="1"/>
  <c r="V12" i="3"/>
  <c r="V16" i="3"/>
  <c r="V13" i="3"/>
  <c r="V17" i="3"/>
  <c r="V14" i="3"/>
  <c r="V11" i="3"/>
  <c r="AB13" i="7"/>
  <c r="AB15" i="7"/>
  <c r="AB16" i="7"/>
  <c r="AB14" i="7"/>
  <c r="AB17" i="7" l="1"/>
  <c r="V18" i="3"/>
</calcChain>
</file>

<file path=xl/sharedStrings.xml><?xml version="1.0" encoding="utf-8"?>
<sst xmlns="http://schemas.openxmlformats.org/spreadsheetml/2006/main" count="207" uniqueCount="120">
  <si>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</si>
  <si>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</si>
  <si>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</si>
  <si>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</si>
  <si>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</si>
  <si>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</si>
  <si>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</si>
  <si>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</si>
  <si>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</si>
  <si>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</si>
  <si>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</si>
  <si>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</si>
  <si>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</si>
  <si>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</si>
  <si>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</si>
  <si>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</si>
  <si>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</si>
  <si>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</si>
  <si>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</si>
  <si>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</si>
  <si>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</si>
  <si>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</si>
  <si>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</si>
  <si>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</si>
  <si>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</si>
  <si>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</si>
  <si>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</si>
  <si>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</si>
  <si>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</si>
  <si>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</si>
  <si>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</si>
  <si>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</si>
  <si>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</si>
  <si>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</si>
  <si>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</si>
  <si>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</si>
  <si>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</si>
  <si>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</si>
  <si>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</si>
  <si>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</si>
  <si>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</si>
  <si>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</si>
  <si>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obj2:  can apply innovation strategies to case examples</t>
  </si>
  <si>
    <t>Q5a</t>
  </si>
  <si>
    <t>Q5b</t>
  </si>
  <si>
    <t>Q5c</t>
  </si>
  <si>
    <t>obj1: demonstrate knowledge of innovation strategy, innovation technoloy and developments in the field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</si>
  <si>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</si>
  <si>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</si>
  <si>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</si>
  <si>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</si>
  <si>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</si>
  <si>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</si>
  <si>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</si>
  <si>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</si>
  <si>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</si>
  <si>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</si>
  <si>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</si>
  <si>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</si>
  <si>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</si>
  <si>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</si>
  <si>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</si>
  <si>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</si>
  <si>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</si>
  <si>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</si>
  <si>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</si>
  <si>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</si>
  <si>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</si>
  <si>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</si>
  <si>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</si>
  <si>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</si>
  <si>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</si>
  <si>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</si>
  <si>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</si>
  <si>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</si>
  <si>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</si>
  <si>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</si>
  <si>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</si>
  <si>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</si>
  <si>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</si>
  <si>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</si>
  <si>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</si>
  <si>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</si>
  <si>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</si>
  <si>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</si>
  <si>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</si>
  <si>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</si>
  <si>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</si>
  <si>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</si>
  <si>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</si>
  <si>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</si>
  <si>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</si>
  <si>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</si>
  <si>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</si>
  <si>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</si>
  <si>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</si>
  <si>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</si>
  <si>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</si>
  <si>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</si>
  <si>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</si>
  <si>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</si>
  <si>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</si>
  <si>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</si>
  <si>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</si>
  <si>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</si>
  <si>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</si>
  <si>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</si>
  <si>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</si>
  <si>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</si>
  <si>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</si>
  <si>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</si>
  <si>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</si>
  <si>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</si>
  <si>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>M CHANGE MANAGEMENT</t>
  </si>
  <si>
    <t xml:space="preserve">PROFESSIONAL SOCIAL SKILLS                                     Diagnose, intervene and reflect in a professional and convincing way in the case of complex multidisciplinary change management challenges </t>
  </si>
  <si>
    <t>ACADEMIC AND RESEARCH SKILLS                                          Can make valuable academic, managerial and societal contributions to the profession of change management using academic research skills</t>
  </si>
  <si>
    <t>BRIDGING THEORY AND PRACTICE-KNOWLEDGE               Are familiar with, and can apply, state-of-the-art theory published in top academic journals in the field of change management and organizational behavior</t>
  </si>
  <si>
    <t>BRIDGING THEORY AND PRACTICE-APPLICATION   Develop, apply, and reflect on well-founded, substantiated solutions from different theoretical and multidisciplinary perspectives from an evidence-based approach for complex business problems and social issues, based on appropriate methods and techniques</t>
  </si>
  <si>
    <t>BROADENING YOUR HORIZON                                   Formulate their own professional opinions as a basis for taking a position in relation to a situation of change. Taking into account the stakeholders involved and the social dynamics at hand, thereby combining ethical, social and societal perspectives</t>
  </si>
  <si>
    <t>SELF-AWARENESS                                                                    Take responsibility for their own learning and positioning within their organization and work field of change management (professional or practitioner), being able to learn from professional reflection including self-reflection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</si>
</sst>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8" x14ac:knownFonts="1">
    <font>
      <sz val="10"/>
      <color theme="1"/>
      <name val="Comic Sans MS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indexed="8"/>
      <name val="Calibri"/>
      <family val="2"/>
    </font>
    <font>
      <sz val="11"/>
      <color rgb="FFFFFFFF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9"/>
      <color theme="0"/>
      <name val="Arial"/>
      <family val="2"/>
    </font>
    <font>
      <sz val="11"/>
      <color indexed="8"/>
      <name val="Comic Sans MS"/>
      <family val="2"/>
    </font>
    <font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00"/>
        <bgColor rgb="FF000000"/>
      </patternFill>
    </fill>
    <fill>
      <patternFill patternType="solid">
        <fgColor rgb="FFF57E1B"/>
        <bgColor rgb="FF000000"/>
      </patternFill>
    </fill>
    <fill>
      <patternFill patternType="solid">
        <fgColor rgb="FFF57E1B"/>
        <bgColor indexed="64"/>
      </patternFill>
    </fill>
    <fill>
      <patternFill patternType="solid">
        <fgColor rgb="FFFFCC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15" borderId="0" applyNumberFormat="0" applyBorder="0" applyAlignment="0" applyProtection="0"/>
    <xf numFmtId="0" fontId="22" fillId="0" borderId="0"/>
    <xf numFmtId="0" fontId="26" fillId="0" borderId="0"/>
    <xf numFmtId="0" fontId="22" fillId="0" borderId="0"/>
    <xf numFmtId="0" fontId="1" fillId="0" borderId="0"/>
  </cellStyleXfs>
  <cellXfs count="122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 readingOrder="1"/>
    </xf>
    <xf numFmtId="0" fontId="7" fillId="5" borderId="0" xfId="0" applyFont="1" applyFill="1" applyAlignment="1">
      <alignment horizontal="left" vertical="top" wrapText="1" readingOrder="1"/>
    </xf>
    <xf numFmtId="0" fontId="5" fillId="6" borderId="0" xfId="0" applyFont="1" applyFill="1" applyAlignment="1">
      <alignment horizontal="left" vertical="top" wrapText="1" readingOrder="1"/>
    </xf>
    <xf numFmtId="0" fontId="5" fillId="7" borderId="0" xfId="0" applyFont="1" applyFill="1" applyAlignment="1">
      <alignment horizontal="left" vertical="top" wrapText="1" readingOrder="1"/>
    </xf>
    <xf numFmtId="0" fontId="2" fillId="2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2" borderId="1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top" wrapText="1" readingOrder="1"/>
    </xf>
    <xf numFmtId="49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0" fontId="7" fillId="5" borderId="1" xfId="0" applyFont="1" applyFill="1" applyBorder="1" applyAlignment="1">
      <alignment horizontal="left" vertical="top" wrapText="1" readingOrder="1"/>
    </xf>
    <xf numFmtId="0" fontId="5" fillId="7" borderId="1" xfId="0" applyFont="1" applyFill="1" applyBorder="1" applyAlignment="1">
      <alignment horizontal="left" vertical="top" wrapText="1" readingOrder="1"/>
    </xf>
    <xf numFmtId="9" fontId="13" fillId="0" borderId="1" xfId="1" applyFont="1" applyBorder="1"/>
    <xf numFmtId="0" fontId="13" fillId="0" borderId="1" xfId="0" applyFont="1" applyBorder="1"/>
    <xf numFmtId="0" fontId="5" fillId="4" borderId="1" xfId="0" applyFont="1" applyFill="1" applyBorder="1" applyAlignment="1">
      <alignment vertical="top" wrapText="1" readingOrder="1"/>
    </xf>
    <xf numFmtId="0" fontId="5" fillId="6" borderId="1" xfId="0" applyFont="1" applyFill="1" applyBorder="1" applyAlignment="1">
      <alignment horizontal="left" vertical="top" wrapText="1" readingOrder="1"/>
    </xf>
    <xf numFmtId="0" fontId="6" fillId="4" borderId="1" xfId="0" applyFont="1" applyFill="1" applyBorder="1" applyAlignment="1">
      <alignment horizontal="left" vertical="top" wrapText="1" readingOrder="1"/>
    </xf>
    <xf numFmtId="0" fontId="6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9" fillId="8" borderId="1" xfId="0" applyNumberFormat="1" applyFont="1" applyFill="1" applyBorder="1" applyAlignment="1">
      <alignment horizontal="left" vertical="center"/>
    </xf>
    <xf numFmtId="9" fontId="1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/>
    </xf>
    <xf numFmtId="0" fontId="17" fillId="0" borderId="1" xfId="0" applyFont="1" applyBorder="1"/>
    <xf numFmtId="9" fontId="17" fillId="0" borderId="1" xfId="1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8" borderId="4" xfId="0" applyFont="1" applyFill="1" applyBorder="1" applyAlignment="1">
      <alignment vertical="center"/>
    </xf>
    <xf numFmtId="0" fontId="2" fillId="16" borderId="1" xfId="0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/>
    </xf>
    <xf numFmtId="9" fontId="2" fillId="16" borderId="1" xfId="1" applyFont="1" applyFill="1" applyBorder="1" applyAlignment="1">
      <alignment horizontal="center" vertical="center"/>
    </xf>
    <xf numFmtId="9" fontId="2" fillId="16" borderId="1" xfId="0" applyNumberFormat="1" applyFont="1" applyFill="1" applyBorder="1" applyAlignment="1">
      <alignment horizontal="center" vertical="center"/>
    </xf>
    <xf numFmtId="9" fontId="2" fillId="2" borderId="2" xfId="1" applyFont="1" applyFill="1" applyBorder="1" applyAlignment="1">
      <alignment vertical="center"/>
    </xf>
    <xf numFmtId="0" fontId="2" fillId="16" borderId="10" xfId="0" applyFont="1" applyFill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9" fontId="14" fillId="0" borderId="2" xfId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0" fillId="0" borderId="10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1" fillId="0" borderId="1" xfId="1" applyFont="1" applyBorder="1" applyAlignment="1">
      <alignment horizontal="right" vertical="center"/>
    </xf>
    <xf numFmtId="9" fontId="9" fillId="8" borderId="1" xfId="0" applyNumberFormat="1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 wrapText="1"/>
    </xf>
    <xf numFmtId="1" fontId="14" fillId="16" borderId="1" xfId="0" applyNumberFormat="1" applyFont="1" applyFill="1" applyBorder="1"/>
    <xf numFmtId="1" fontId="2" fillId="16" borderId="1" xfId="0" applyNumberFormat="1" applyFont="1" applyFill="1" applyBorder="1" applyAlignment="1">
      <alignment horizontal="center" vertical="center"/>
    </xf>
    <xf numFmtId="0" fontId="14" fillId="16" borderId="1" xfId="0" applyFont="1" applyFill="1" applyBorder="1"/>
    <xf numFmtId="9" fontId="18" fillId="15" borderId="1" xfId="3" applyNumberFormat="1" applyFont="1" applyBorder="1" applyAlignment="1">
      <alignment horizontal="center" vertical="center"/>
    </xf>
    <xf numFmtId="9" fontId="13" fillId="0" borderId="1" xfId="1" applyFont="1" applyBorder="1" applyAlignment="1">
      <alignment vertical="center"/>
    </xf>
    <xf numFmtId="9" fontId="13" fillId="0" borderId="1" xfId="1" applyFont="1" applyBorder="1" applyAlignment="1">
      <alignment vertical="center" wrapText="1"/>
    </xf>
    <xf numFmtId="9" fontId="3" fillId="0" borderId="1" xfId="1" applyFont="1" applyBorder="1" applyAlignment="1">
      <alignment horizontal="right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24" fillId="20" borderId="1" xfId="5" applyFont="1" applyFill="1" applyBorder="1" applyAlignment="1">
      <alignment horizontal="left" vertical="center" wrapText="1" readingOrder="1"/>
    </xf>
    <xf numFmtId="0" fontId="25" fillId="3" borderId="2" xfId="4" applyFont="1" applyFill="1" applyBorder="1" applyAlignment="1">
      <alignment horizontal="left" vertical="center" wrapText="1"/>
    </xf>
    <xf numFmtId="0" fontId="23" fillId="19" borderId="1" xfId="5" applyFont="1" applyFill="1" applyBorder="1" applyAlignment="1">
      <alignment horizontal="left" vertical="top" wrapText="1" readingOrder="1"/>
    </xf>
    <xf numFmtId="0" fontId="19" fillId="9" borderId="1" xfId="6" applyFont="1" applyFill="1" applyBorder="1" applyAlignment="1">
      <alignment vertical="top" wrapText="1"/>
    </xf>
    <xf numFmtId="49" fontId="23" fillId="10" borderId="1" xfId="6" applyNumberFormat="1" applyFont="1" applyFill="1" applyBorder="1" applyAlignment="1">
      <alignment vertical="top" wrapText="1"/>
    </xf>
    <xf numFmtId="0" fontId="19" fillId="10" borderId="1" xfId="6" applyFont="1" applyFill="1" applyBorder="1" applyAlignment="1">
      <alignment vertical="top" wrapText="1"/>
    </xf>
    <xf numFmtId="0" fontId="27" fillId="17" borderId="1" xfId="6" applyFont="1" applyFill="1" applyBorder="1" applyAlignment="1">
      <alignment vertical="center" wrapText="1"/>
    </xf>
    <xf numFmtId="0" fontId="23" fillId="18" borderId="1" xfId="6" applyFont="1" applyFill="1" applyBorder="1" applyAlignment="1">
      <alignment vertical="center" wrapText="1"/>
    </xf>
    <xf numFmtId="0" fontId="19" fillId="11" borderId="1" xfId="6" applyFont="1" applyFill="1" applyBorder="1" applyAlignment="1">
      <alignment vertical="center" wrapText="1"/>
    </xf>
    <xf numFmtId="9" fontId="2" fillId="2" borderId="1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5" fillId="4" borderId="4" xfId="0" applyFont="1" applyFill="1" applyBorder="1" applyAlignment="1">
      <alignment horizontal="left" vertical="center" wrapText="1" readingOrder="1"/>
    </xf>
    <xf numFmtId="0" fontId="5" fillId="4" borderId="5" xfId="0" applyFont="1" applyFill="1" applyBorder="1" applyAlignment="1">
      <alignment horizontal="left" vertical="center" wrapText="1" readingOrder="1"/>
    </xf>
    <xf numFmtId="0" fontId="2" fillId="16" borderId="1" xfId="0" applyFont="1" applyFill="1" applyBorder="1" applyAlignment="1">
      <alignment horizontal="center" vertical="center"/>
    </xf>
    <xf numFmtId="0" fontId="2" fillId="16" borderId="11" xfId="0" applyFont="1" applyFill="1" applyBorder="1" applyAlignment="1">
      <alignment horizontal="center" vertical="center" wrapText="1"/>
    </xf>
    <xf numFmtId="0" fontId="2" fillId="16" borderId="8" xfId="0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9" fontId="2" fillId="2" borderId="2" xfId="1" applyFont="1" applyFill="1" applyBorder="1" applyAlignment="1">
      <alignment horizontal="center" vertical="center"/>
    </xf>
    <xf numFmtId="9" fontId="2" fillId="2" borderId="8" xfId="1" applyFont="1" applyFill="1" applyBorder="1" applyAlignment="1">
      <alignment horizontal="center" vertical="center"/>
    </xf>
    <xf numFmtId="9" fontId="2" fillId="2" borderId="3" xfId="1" applyFont="1" applyFill="1" applyBorder="1" applyAlignment="1">
      <alignment horizontal="center" vertical="center"/>
    </xf>
    <xf numFmtId="0" fontId="14" fillId="14" borderId="0" xfId="0" applyFont="1" applyFill="1" applyAlignment="1">
      <alignment horizontal="left"/>
    </xf>
    <xf numFmtId="0" fontId="2" fillId="16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 readingOrder="1"/>
    </xf>
  </cellXfs>
  <cellStyles count="8">
    <cellStyle name="Accent6" xfId="3" builtinId="49"/>
    <cellStyle name="Comma" xfId="2" builtinId="3"/>
    <cellStyle name="Normal" xfId="0" builtinId="0"/>
    <cellStyle name="Normal 2" xfId="4" xr:uid="{00000000-0005-0000-0000-000003000000}"/>
    <cellStyle name="Normal 2 2" xfId="7" xr:uid="{00000000-0005-0000-0000-000004000000}"/>
    <cellStyle name="Normal 3" xfId="6" xr:uid="{00000000-0005-0000-0000-000005000000}"/>
    <cellStyle name="Normal 4" xfId="5" xr:uid="{00000000-0005-0000-0000-000006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5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19"/>
  <sheetViews>
    <sheetView tabSelected="1" topLeftCell="A11" workbookViewId="0">
      <selection activeCell="A14" sqref="A14"/>
    </sheetView>
  </sheetViews>
  <sheetFormatPr defaultRowHeight="15" x14ac:dyDescent="0.3"/>
  <cols>
    <col min="1" max="1" width="43" customWidth="1"/>
    <col min="2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2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95</v>
      </c>
      <c r="B7" s="6" t="s">
        <v>24</v>
      </c>
      <c r="C7" s="15" t="s">
        <v>107</v>
      </c>
      <c r="D7" s="15" t="s">
        <v>17</v>
      </c>
      <c r="E7" s="105" t="s">
        <v>40</v>
      </c>
      <c r="F7" s="106"/>
      <c r="G7" s="106"/>
      <c r="H7" s="106"/>
    </row>
    <row r="8" spans="1:8" ht="126" x14ac:dyDescent="0.3">
      <c r="A8" s="26" t="s">
        <v>113</v>
      </c>
      <c r="B8" s="24" t="s">
        <v>25</v>
      </c>
      <c r="C8" s="15" t="s">
        <v>108</v>
      </c>
      <c r="D8" s="15"/>
      <c r="E8" s="56" t="s">
        <v>31</v>
      </c>
      <c r="F8" s="57" t="s">
        <v>29</v>
      </c>
      <c r="G8" s="57" t="s">
        <v>36</v>
      </c>
      <c r="H8" s="57" t="s">
        <v>32</v>
      </c>
    </row>
    <row r="9" spans="1:8" ht="60" x14ac:dyDescent="0.3">
      <c r="A9" s="98" t="s">
        <v>115</v>
      </c>
      <c r="B9" s="96"/>
      <c r="C9" s="60" t="s">
        <v>82</v>
      </c>
      <c r="D9" s="42"/>
      <c r="E9" s="25" t="s">
        <v>94</v>
      </c>
      <c r="F9" s="43"/>
      <c r="G9" s="43"/>
      <c r="H9" s="25"/>
    </row>
    <row r="10" spans="1:8" ht="75" x14ac:dyDescent="0.3">
      <c r="A10" s="99" t="s">
        <v>116</v>
      </c>
      <c r="B10" s="38"/>
      <c r="C10" s="60" t="s">
        <v>82</v>
      </c>
      <c r="D10" s="42"/>
      <c r="E10" s="43"/>
      <c r="F10" s="43"/>
      <c r="G10" s="43"/>
      <c r="H10" s="43"/>
    </row>
    <row r="11" spans="1:8" ht="105" x14ac:dyDescent="0.3">
      <c r="A11" s="100" t="s">
        <v>117</v>
      </c>
      <c r="B11" s="38"/>
      <c r="C11" s="60" t="s">
        <v>82</v>
      </c>
      <c r="D11" s="42"/>
      <c r="E11" s="43"/>
      <c r="F11" s="43"/>
      <c r="G11" s="43"/>
      <c r="H11" s="43"/>
    </row>
    <row r="12" spans="1:8" ht="60" x14ac:dyDescent="0.3">
      <c r="A12" s="101" t="s">
        <v>114</v>
      </c>
      <c r="B12" s="95"/>
      <c r="C12" s="60"/>
      <c r="D12" s="42"/>
      <c r="E12" s="43"/>
      <c r="F12" s="43"/>
      <c r="G12" s="43"/>
      <c r="H12" s="43"/>
    </row>
    <row r="13" spans="1:8" ht="90" x14ac:dyDescent="0.3">
      <c r="A13" s="102" t="s">
        <v>118</v>
      </c>
      <c r="B13" s="97"/>
      <c r="C13" s="60" t="s">
        <v>82</v>
      </c>
      <c r="D13" s="42"/>
      <c r="E13" s="43"/>
      <c r="F13" s="43"/>
      <c r="G13" s="43"/>
      <c r="H13" s="43"/>
    </row>
    <row r="14" spans="1:8" ht="90" x14ac:dyDescent="0.3">
      <c r="A14" s="103" t="s">
        <v>119</v>
      </c>
      <c r="B14" s="41"/>
      <c r="C14" s="61" t="s">
        <v>82</v>
      </c>
      <c r="D14" s="59"/>
      <c r="E14" s="58"/>
      <c r="F14" s="58"/>
      <c r="G14" s="58"/>
      <c r="H14" s="58"/>
    </row>
    <row r="15" spans="1:8" x14ac:dyDescent="0.3">
      <c r="C15" s="6"/>
      <c r="D15" s="16">
        <f>SUM(D9:D14)</f>
        <v>0</v>
      </c>
      <c r="E15" s="16">
        <f>SUM(E9:E14)</f>
        <v>0</v>
      </c>
      <c r="F15" s="16">
        <f>SUM(F9:F14)</f>
        <v>0</v>
      </c>
      <c r="G15" s="16">
        <f>SUM(G9:G14)</f>
        <v>0</v>
      </c>
      <c r="H15" s="16">
        <f t="shared" ref="H15" si="0">SUM(H9:H14)</f>
        <v>0</v>
      </c>
    </row>
    <row r="16" spans="1:8" x14ac:dyDescent="0.3">
      <c r="E16" s="104">
        <f>SUM(E15:H15)</f>
        <v>0</v>
      </c>
      <c r="F16" s="104"/>
      <c r="G16" s="104"/>
      <c r="H16" s="104"/>
    </row>
    <row r="18" spans="1:8" ht="43.5" customHeight="1" x14ac:dyDescent="0.3">
      <c r="A18" s="29"/>
      <c r="B18" s="107" t="s">
        <v>106</v>
      </c>
      <c r="C18" s="107"/>
      <c r="D18" s="107"/>
      <c r="E18" s="107"/>
      <c r="F18" s="107"/>
      <c r="G18" s="107"/>
      <c r="H18" s="107"/>
    </row>
    <row r="19" spans="1:8" x14ac:dyDescent="0.3">
      <c r="A19" s="29"/>
      <c r="B19" s="29"/>
      <c r="C19" s="29"/>
      <c r="D19" s="29"/>
      <c r="E19" s="29"/>
      <c r="F19" s="29"/>
      <c r="G19" s="29"/>
      <c r="H19" s="29"/>
    </row>
  </sheetData>
  <mergeCells count="3">
    <mergeCell ref="E16:H16"/>
    <mergeCell ref="E7:H7"/>
    <mergeCell ref="B18:H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20"/>
  <sheetViews>
    <sheetView workbookViewId="0">
      <selection activeCell="A9" sqref="A9:V18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5" customWidth="1"/>
    <col min="22" max="22" width="5.875" style="35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1" t="s">
        <v>112</v>
      </c>
      <c r="B4" s="92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103</v>
      </c>
      <c r="B6" s="10" t="s">
        <v>96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102</v>
      </c>
      <c r="B7" s="82">
        <f>'1.A Course overview blueprint'!H15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107</v>
      </c>
      <c r="D9" s="18" t="s">
        <v>101</v>
      </c>
      <c r="E9" s="111" t="s">
        <v>97</v>
      </c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3"/>
      <c r="U9" s="110" t="s">
        <v>0</v>
      </c>
      <c r="V9" s="110"/>
    </row>
    <row r="10" spans="1:22" ht="48" x14ac:dyDescent="0.3">
      <c r="A10" s="24" t="s">
        <v>99</v>
      </c>
      <c r="B10" s="32" t="s">
        <v>34</v>
      </c>
      <c r="C10" s="15"/>
      <c r="D10" s="18"/>
      <c r="E10" s="68" t="s">
        <v>1</v>
      </c>
      <c r="F10" s="63" t="s">
        <v>2</v>
      </c>
      <c r="G10" s="63" t="s">
        <v>3</v>
      </c>
      <c r="H10" s="63" t="s">
        <v>4</v>
      </c>
      <c r="I10" s="63" t="s">
        <v>5</v>
      </c>
      <c r="J10" s="63" t="s">
        <v>6</v>
      </c>
      <c r="K10" s="63" t="s">
        <v>7</v>
      </c>
      <c r="L10" s="63" t="s">
        <v>8</v>
      </c>
      <c r="M10" s="63" t="s">
        <v>9</v>
      </c>
      <c r="N10" s="63" t="s">
        <v>10</v>
      </c>
      <c r="O10" s="63" t="s">
        <v>11</v>
      </c>
      <c r="P10" s="63" t="s">
        <v>12</v>
      </c>
      <c r="Q10" s="63" t="s">
        <v>13</v>
      </c>
      <c r="R10" s="63" t="s">
        <v>43</v>
      </c>
      <c r="S10" s="63" t="s">
        <v>44</v>
      </c>
      <c r="T10" s="63" t="s">
        <v>45</v>
      </c>
      <c r="U10" s="64" t="s">
        <v>47</v>
      </c>
      <c r="V10" s="64" t="s">
        <v>48</v>
      </c>
    </row>
    <row r="11" spans="1:22" outlineLevel="1" x14ac:dyDescent="0.3">
      <c r="A11" s="39"/>
      <c r="B11" s="70"/>
      <c r="C11" s="70" t="s">
        <v>82</v>
      </c>
      <c r="D11" s="71"/>
      <c r="E11" s="72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64">
        <f t="shared" ref="U11:U18" si="0">SUM(E11:T11)</f>
        <v>0</v>
      </c>
      <c r="V11" s="65" t="e">
        <f>U11/$U$18</f>
        <v>#DIV/0!</v>
      </c>
    </row>
    <row r="12" spans="1:22" ht="18" customHeight="1" outlineLevel="1" x14ac:dyDescent="0.3">
      <c r="A12" s="108"/>
      <c r="B12" s="70"/>
      <c r="C12" s="70" t="s">
        <v>82</v>
      </c>
      <c r="D12" s="71"/>
      <c r="E12" s="74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64">
        <f t="shared" si="0"/>
        <v>0</v>
      </c>
      <c r="V12" s="65" t="e">
        <f t="shared" ref="V12:V17" si="1">U12/$U$18</f>
        <v>#DIV/0!</v>
      </c>
    </row>
    <row r="13" spans="1:22" outlineLevel="1" x14ac:dyDescent="0.3">
      <c r="A13" s="109"/>
      <c r="B13" s="70"/>
      <c r="C13" s="70" t="s">
        <v>82</v>
      </c>
      <c r="D13" s="71"/>
      <c r="E13" s="74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64">
        <f t="shared" si="0"/>
        <v>0</v>
      </c>
      <c r="V13" s="65" t="e">
        <f t="shared" si="1"/>
        <v>#DIV/0!</v>
      </c>
    </row>
    <row r="14" spans="1:22" outlineLevel="1" x14ac:dyDescent="0.3">
      <c r="A14" s="44"/>
      <c r="B14" s="70"/>
      <c r="C14" s="70" t="s">
        <v>82</v>
      </c>
      <c r="D14" s="71"/>
      <c r="E14" s="74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64">
        <f t="shared" si="0"/>
        <v>0</v>
      </c>
      <c r="V14" s="65" t="e">
        <f t="shared" si="1"/>
        <v>#DIV/0!</v>
      </c>
    </row>
    <row r="15" spans="1:22" outlineLevel="1" x14ac:dyDescent="0.3">
      <c r="A15" s="40"/>
      <c r="B15" s="70"/>
      <c r="C15" s="70" t="s">
        <v>82</v>
      </c>
      <c r="D15" s="71"/>
      <c r="E15" s="74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64">
        <f t="shared" si="0"/>
        <v>0</v>
      </c>
      <c r="V15" s="65" t="e">
        <f t="shared" si="1"/>
        <v>#DIV/0!</v>
      </c>
    </row>
    <row r="16" spans="1:22" outlineLevel="1" x14ac:dyDescent="0.3">
      <c r="A16" s="45"/>
      <c r="B16" s="70"/>
      <c r="C16" s="70" t="s">
        <v>82</v>
      </c>
      <c r="D16" s="71"/>
      <c r="E16" s="74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64">
        <f t="shared" si="0"/>
        <v>0</v>
      </c>
      <c r="V16" s="65" t="e">
        <f t="shared" si="1"/>
        <v>#DIV/0!</v>
      </c>
    </row>
    <row r="17" spans="1:22" outlineLevel="1" x14ac:dyDescent="0.3">
      <c r="A17" s="41"/>
      <c r="B17" s="76"/>
      <c r="C17" s="76" t="s">
        <v>82</v>
      </c>
      <c r="D17" s="71"/>
      <c r="E17" s="77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64">
        <f t="shared" si="0"/>
        <v>0</v>
      </c>
      <c r="V17" s="65" t="e">
        <f t="shared" si="1"/>
        <v>#DIV/0!</v>
      </c>
    </row>
    <row r="18" spans="1:22" x14ac:dyDescent="0.3">
      <c r="B18" s="17" t="s">
        <v>0</v>
      </c>
      <c r="C18" s="6"/>
      <c r="D18" s="67">
        <f t="shared" ref="D18:T18" si="2">SUM(D11:D17)</f>
        <v>0</v>
      </c>
      <c r="E18" s="68">
        <f t="shared" si="2"/>
        <v>0</v>
      </c>
      <c r="F18" s="63">
        <f t="shared" si="2"/>
        <v>0</v>
      </c>
      <c r="G18" s="63">
        <f t="shared" si="2"/>
        <v>0</v>
      </c>
      <c r="H18" s="63">
        <f t="shared" si="2"/>
        <v>0</v>
      </c>
      <c r="I18" s="63">
        <f t="shared" si="2"/>
        <v>0</v>
      </c>
      <c r="J18" s="63">
        <f t="shared" si="2"/>
        <v>0</v>
      </c>
      <c r="K18" s="63">
        <f t="shared" si="2"/>
        <v>0</v>
      </c>
      <c r="L18" s="63">
        <f t="shared" si="2"/>
        <v>0</v>
      </c>
      <c r="M18" s="63">
        <f t="shared" si="2"/>
        <v>0</v>
      </c>
      <c r="N18" s="63">
        <f t="shared" si="2"/>
        <v>0</v>
      </c>
      <c r="O18" s="63">
        <f t="shared" si="2"/>
        <v>0</v>
      </c>
      <c r="P18" s="63">
        <f t="shared" si="2"/>
        <v>0</v>
      </c>
      <c r="Q18" s="63">
        <f t="shared" si="2"/>
        <v>0</v>
      </c>
      <c r="R18" s="63">
        <f t="shared" si="2"/>
        <v>0</v>
      </c>
      <c r="S18" s="63">
        <f t="shared" si="2"/>
        <v>0</v>
      </c>
      <c r="T18" s="63">
        <f t="shared" si="2"/>
        <v>0</v>
      </c>
      <c r="U18" s="64">
        <f t="shared" si="0"/>
        <v>0</v>
      </c>
      <c r="V18" s="66" t="e">
        <f>SUM(V11:V17)</f>
        <v>#DIV/0!</v>
      </c>
    </row>
    <row r="19" spans="1:22" x14ac:dyDescent="0.3">
      <c r="N19" s="34"/>
    </row>
    <row r="20" spans="1:22" ht="56.45" customHeight="1" x14ac:dyDescent="0.3">
      <c r="F20" s="107" t="s">
        <v>81</v>
      </c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</row>
  </sheetData>
  <mergeCells count="4">
    <mergeCell ref="F20:U20"/>
    <mergeCell ref="A12:A13"/>
    <mergeCell ref="U9:V9"/>
    <mergeCell ref="E9:T9"/>
  </mergeCells>
  <conditionalFormatting sqref="V11:V17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A5" sqref="A5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3" t="s">
        <v>112</v>
      </c>
      <c r="B5" s="94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103</v>
      </c>
      <c r="B7" s="10" t="s">
        <v>36</v>
      </c>
      <c r="C7" s="14"/>
      <c r="D7" s="7"/>
    </row>
    <row r="8" spans="1:4" x14ac:dyDescent="0.3">
      <c r="A8" s="19" t="s">
        <v>102</v>
      </c>
      <c r="B8" s="82">
        <f>'1.A Course overview blueprint'!G15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101</v>
      </c>
    </row>
    <row r="11" spans="1:4" ht="37.9" customHeight="1" x14ac:dyDescent="0.3">
      <c r="A11" s="24" t="s">
        <v>100</v>
      </c>
      <c r="B11" s="32" t="s">
        <v>37</v>
      </c>
      <c r="C11" s="15"/>
      <c r="D11" s="15"/>
    </row>
    <row r="12" spans="1:4" outlineLevel="1" x14ac:dyDescent="0.3">
      <c r="A12" s="2"/>
      <c r="B12" s="1"/>
      <c r="C12" s="70" t="s">
        <v>82</v>
      </c>
      <c r="D12" s="80"/>
    </row>
    <row r="13" spans="1:4" outlineLevel="1" x14ac:dyDescent="0.3">
      <c r="A13" s="33"/>
      <c r="B13" s="1"/>
      <c r="C13" s="70" t="s">
        <v>82</v>
      </c>
      <c r="D13" s="80"/>
    </row>
    <row r="14" spans="1:4" outlineLevel="1" x14ac:dyDescent="0.3">
      <c r="A14" s="33"/>
      <c r="B14" s="1"/>
      <c r="C14" s="70" t="s">
        <v>82</v>
      </c>
      <c r="D14" s="80"/>
    </row>
    <row r="15" spans="1:4" outlineLevel="1" x14ac:dyDescent="0.3">
      <c r="A15" s="3"/>
      <c r="B15" s="1"/>
      <c r="C15" s="70" t="s">
        <v>82</v>
      </c>
      <c r="D15" s="80"/>
    </row>
    <row r="16" spans="1:4" outlineLevel="1" x14ac:dyDescent="0.3">
      <c r="A16" s="4"/>
      <c r="B16" s="1"/>
      <c r="C16" s="70" t="s">
        <v>82</v>
      </c>
      <c r="D16" s="80"/>
    </row>
    <row r="17" spans="1:4" outlineLevel="1" x14ac:dyDescent="0.3">
      <c r="A17" s="5"/>
      <c r="B17" s="69"/>
      <c r="C17" s="76" t="s">
        <v>82</v>
      </c>
      <c r="D17" s="81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workbookViewId="0">
      <selection activeCell="A6" sqref="A6"/>
    </sheetView>
  </sheetViews>
  <sheetFormatPr defaultRowHeight="15" x14ac:dyDescent="0.3"/>
  <cols>
    <col min="1" max="1" width="37.25" bestFit="1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53</v>
      </c>
    </row>
    <row r="3" spans="1:8" x14ac:dyDescent="0.3">
      <c r="A3" s="114" t="s">
        <v>39</v>
      </c>
      <c r="B3" s="115" t="s">
        <v>88</v>
      </c>
      <c r="C3" s="7"/>
      <c r="D3" s="7"/>
      <c r="E3" s="7"/>
      <c r="F3" s="12"/>
      <c r="G3" s="12"/>
      <c r="H3" s="7"/>
    </row>
    <row r="4" spans="1:8" x14ac:dyDescent="0.3">
      <c r="A4" s="114"/>
      <c r="B4" s="115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89</v>
      </c>
      <c r="C5" s="7"/>
      <c r="D5" s="7"/>
      <c r="E5" s="7"/>
      <c r="F5" s="13"/>
      <c r="G5" s="13"/>
      <c r="H5" s="7"/>
    </row>
    <row r="6" spans="1:8" x14ac:dyDescent="0.3">
      <c r="A6" s="93" t="s">
        <v>112</v>
      </c>
      <c r="B6" s="94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49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95</v>
      </c>
      <c r="B9" s="6" t="s">
        <v>24</v>
      </c>
      <c r="C9" s="15" t="s">
        <v>107</v>
      </c>
      <c r="D9" s="15" t="s">
        <v>17</v>
      </c>
      <c r="E9" s="106" t="s">
        <v>26</v>
      </c>
      <c r="F9" s="106"/>
      <c r="G9" s="106"/>
      <c r="H9" s="106"/>
    </row>
    <row r="10" spans="1:8" ht="87" x14ac:dyDescent="0.3">
      <c r="A10" s="26" t="s">
        <v>30</v>
      </c>
      <c r="B10" s="24" t="s">
        <v>25</v>
      </c>
      <c r="C10" s="15"/>
      <c r="D10" s="15"/>
      <c r="E10" s="57" t="s">
        <v>29</v>
      </c>
      <c r="F10" s="57" t="s">
        <v>27</v>
      </c>
      <c r="G10" s="57" t="s">
        <v>28</v>
      </c>
      <c r="H10" s="57" t="s">
        <v>32</v>
      </c>
    </row>
    <row r="11" spans="1:8" ht="63.75" x14ac:dyDescent="0.3">
      <c r="A11" s="21" t="s">
        <v>18</v>
      </c>
      <c r="B11" s="47" t="s">
        <v>86</v>
      </c>
      <c r="C11" s="60" t="s">
        <v>82</v>
      </c>
      <c r="D11" s="88">
        <v>0.1</v>
      </c>
      <c r="E11" s="89"/>
      <c r="F11" s="88">
        <v>0.05</v>
      </c>
      <c r="G11" s="88">
        <v>0.05</v>
      </c>
      <c r="H11" s="88"/>
    </row>
    <row r="12" spans="1:8" ht="63.75" x14ac:dyDescent="0.3">
      <c r="A12" s="22" t="s">
        <v>19</v>
      </c>
      <c r="B12" s="46" t="s">
        <v>84</v>
      </c>
      <c r="C12" s="60" t="s">
        <v>83</v>
      </c>
      <c r="D12" s="88">
        <v>0.4</v>
      </c>
      <c r="E12" s="88">
        <v>0.4</v>
      </c>
      <c r="F12" s="88"/>
      <c r="G12" s="88"/>
      <c r="H12" s="88"/>
    </row>
    <row r="13" spans="1:8" ht="76.5" x14ac:dyDescent="0.3">
      <c r="A13" s="22" t="s">
        <v>20</v>
      </c>
      <c r="B13" s="46" t="s">
        <v>85</v>
      </c>
      <c r="C13" s="60" t="s">
        <v>82</v>
      </c>
      <c r="D13" s="88">
        <v>0.4</v>
      </c>
      <c r="E13" s="88">
        <v>0.1</v>
      </c>
      <c r="F13" s="88">
        <v>0.15</v>
      </c>
      <c r="G13" s="88">
        <v>0.15</v>
      </c>
      <c r="H13" s="88"/>
    </row>
    <row r="14" spans="1:8" ht="63.75" x14ac:dyDescent="0.3">
      <c r="A14" s="27" t="s">
        <v>21</v>
      </c>
      <c r="B14" s="40" t="s">
        <v>87</v>
      </c>
      <c r="C14" s="60" t="s">
        <v>82</v>
      </c>
      <c r="D14" s="88">
        <v>0.1</v>
      </c>
      <c r="E14" s="88"/>
      <c r="F14" s="88"/>
      <c r="G14" s="88"/>
      <c r="H14" s="88">
        <v>0.1</v>
      </c>
    </row>
    <row r="15" spans="1:8" ht="51" x14ac:dyDescent="0.3">
      <c r="A15" s="28" t="s">
        <v>22</v>
      </c>
      <c r="B15" s="42" t="s">
        <v>91</v>
      </c>
      <c r="C15" s="60" t="s">
        <v>82</v>
      </c>
      <c r="D15" s="79"/>
      <c r="E15" s="88"/>
      <c r="F15" s="88"/>
      <c r="G15" s="88"/>
      <c r="H15" s="88"/>
    </row>
    <row r="16" spans="1:8" ht="25.5" x14ac:dyDescent="0.3">
      <c r="A16" s="23" t="s">
        <v>23</v>
      </c>
      <c r="B16" s="42" t="s">
        <v>91</v>
      </c>
      <c r="C16" s="61" t="s">
        <v>82</v>
      </c>
      <c r="D16" s="79"/>
      <c r="E16" s="88"/>
      <c r="F16" s="88"/>
      <c r="G16" s="88"/>
      <c r="H16" s="88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6">
        <f>SUM(E17:H17)</f>
        <v>0.99999999999999989</v>
      </c>
      <c r="F18" s="117"/>
      <c r="G18" s="117"/>
      <c r="H18" s="118"/>
    </row>
    <row r="19" spans="3:8" x14ac:dyDescent="0.3">
      <c r="E19" s="48"/>
    </row>
  </sheetData>
  <mergeCells count="4">
    <mergeCell ref="A3:A4"/>
    <mergeCell ref="B3:B4"/>
    <mergeCell ref="E9:H9"/>
    <mergeCell ref="E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B22" sqref="B22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5" customWidth="1"/>
    <col min="4" max="4" width="9.125" style="35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5" customWidth="1"/>
    <col min="28" max="28" width="5.875" style="35" customWidth="1"/>
  </cols>
  <sheetData>
    <row r="1" spans="1:28" x14ac:dyDescent="0.3">
      <c r="A1" s="30" t="s">
        <v>54</v>
      </c>
    </row>
    <row r="3" spans="1:28" ht="15.75" x14ac:dyDescent="0.3">
      <c r="A3" s="114" t="s">
        <v>14</v>
      </c>
      <c r="B3" s="115" t="s">
        <v>88</v>
      </c>
      <c r="C3" s="52"/>
      <c r="D3" s="53"/>
      <c r="E3" s="7"/>
      <c r="F3" s="7"/>
      <c r="G3" s="7"/>
      <c r="H3" s="12"/>
      <c r="I3" s="7"/>
      <c r="J3" s="7"/>
    </row>
    <row r="4" spans="1:28" ht="15.75" x14ac:dyDescent="0.3">
      <c r="A4" s="114"/>
      <c r="B4" s="115"/>
      <c r="C4" s="52"/>
      <c r="D4" s="53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89</v>
      </c>
      <c r="C5" s="52"/>
      <c r="D5" s="53"/>
      <c r="E5" s="7"/>
      <c r="F5" s="7"/>
      <c r="G5" s="7"/>
      <c r="H5" s="13"/>
      <c r="I5" s="7"/>
      <c r="J5" s="7"/>
    </row>
    <row r="6" spans="1:28" ht="15.75" x14ac:dyDescent="0.3">
      <c r="A6" s="91" t="s">
        <v>112</v>
      </c>
      <c r="B6" s="92"/>
      <c r="C6" s="52"/>
      <c r="D6" s="53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49">
        <v>43028</v>
      </c>
      <c r="C7" s="52"/>
      <c r="D7" s="53"/>
      <c r="E7" s="7"/>
      <c r="F7" s="7"/>
      <c r="G7" s="7"/>
      <c r="H7" s="7"/>
      <c r="I7" s="7"/>
      <c r="J7" s="7"/>
    </row>
    <row r="8" spans="1:28" ht="15.75" x14ac:dyDescent="0.3">
      <c r="A8" s="11" t="s">
        <v>103</v>
      </c>
      <c r="B8" s="10" t="s">
        <v>51</v>
      </c>
      <c r="C8" s="52"/>
      <c r="D8" s="53"/>
      <c r="E8" s="7"/>
      <c r="F8" s="7"/>
      <c r="G8" s="7"/>
      <c r="H8" s="7"/>
      <c r="I8" s="9"/>
      <c r="J8" s="9"/>
    </row>
    <row r="9" spans="1:28" ht="15.75" x14ac:dyDescent="0.3">
      <c r="A9" s="19" t="s">
        <v>102</v>
      </c>
      <c r="B9" s="82">
        <f>'1.B EXAMPLE course blueprint'!E17</f>
        <v>0.5</v>
      </c>
      <c r="C9" s="53"/>
      <c r="D9" s="53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4"/>
      <c r="D10" s="53"/>
      <c r="E10" s="7"/>
    </row>
    <row r="11" spans="1:28" ht="27.75" customHeight="1" x14ac:dyDescent="0.3">
      <c r="A11" s="6" t="s">
        <v>24</v>
      </c>
      <c r="B11" s="6"/>
      <c r="C11" s="36" t="s">
        <v>107</v>
      </c>
      <c r="D11" s="36" t="s">
        <v>101</v>
      </c>
      <c r="E11" s="120" t="s">
        <v>35</v>
      </c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0" t="s">
        <v>0</v>
      </c>
      <c r="AB11" s="110"/>
    </row>
    <row r="12" spans="1:28" ht="37.9" customHeight="1" x14ac:dyDescent="0.3">
      <c r="A12" s="24" t="s">
        <v>98</v>
      </c>
      <c r="B12" s="32" t="s">
        <v>34</v>
      </c>
      <c r="C12" s="36"/>
      <c r="D12" s="36"/>
      <c r="E12" s="63" t="s">
        <v>55</v>
      </c>
      <c r="F12" s="63" t="s">
        <v>56</v>
      </c>
      <c r="G12" s="63" t="s">
        <v>57</v>
      </c>
      <c r="H12" s="63" t="s">
        <v>60</v>
      </c>
      <c r="I12" s="63" t="s">
        <v>61</v>
      </c>
      <c r="J12" s="63" t="s">
        <v>62</v>
      </c>
      <c r="K12" s="63" t="s">
        <v>63</v>
      </c>
      <c r="L12" s="63" t="s">
        <v>64</v>
      </c>
      <c r="M12" s="63" t="s">
        <v>65</v>
      </c>
      <c r="N12" s="63" t="s">
        <v>58</v>
      </c>
      <c r="O12" s="63" t="s">
        <v>59</v>
      </c>
      <c r="P12" s="63" t="s">
        <v>66</v>
      </c>
      <c r="Q12" s="63" t="s">
        <v>67</v>
      </c>
      <c r="R12" s="63" t="s">
        <v>68</v>
      </c>
      <c r="S12" s="63" t="s">
        <v>69</v>
      </c>
      <c r="T12" s="63" t="s">
        <v>70</v>
      </c>
      <c r="U12" s="63" t="s">
        <v>71</v>
      </c>
      <c r="V12" s="63" t="s">
        <v>72</v>
      </c>
      <c r="W12" s="63" t="s">
        <v>73</v>
      </c>
      <c r="X12" s="63" t="s">
        <v>74</v>
      </c>
      <c r="Y12" s="63" t="s">
        <v>75</v>
      </c>
      <c r="Z12" s="63" t="s">
        <v>76</v>
      </c>
      <c r="AA12" s="64" t="s">
        <v>47</v>
      </c>
      <c r="AB12" s="83" t="s">
        <v>78</v>
      </c>
    </row>
    <row r="13" spans="1:28" ht="18" customHeight="1" outlineLevel="1" x14ac:dyDescent="0.3">
      <c r="A13" s="108" t="s">
        <v>46</v>
      </c>
      <c r="B13" s="1" t="s">
        <v>90</v>
      </c>
      <c r="C13" s="51" t="s">
        <v>83</v>
      </c>
      <c r="D13" s="50">
        <v>0.3</v>
      </c>
      <c r="E13" s="84">
        <v>3</v>
      </c>
      <c r="F13" s="84">
        <v>3</v>
      </c>
      <c r="G13" s="84">
        <v>3</v>
      </c>
      <c r="H13" s="84">
        <v>3</v>
      </c>
      <c r="I13" s="84">
        <v>3</v>
      </c>
      <c r="J13" s="84"/>
      <c r="K13" s="84"/>
      <c r="L13" s="84"/>
      <c r="M13" s="84"/>
      <c r="N13" s="84">
        <v>3</v>
      </c>
      <c r="O13" s="84">
        <v>3</v>
      </c>
      <c r="P13" s="84"/>
      <c r="Q13" s="84"/>
      <c r="R13" s="84"/>
      <c r="S13" s="84"/>
      <c r="T13" s="84"/>
      <c r="U13" s="84"/>
      <c r="V13" s="84"/>
      <c r="W13" s="84">
        <v>3</v>
      </c>
      <c r="X13" s="84"/>
      <c r="Y13" s="84"/>
      <c r="Z13" s="84"/>
      <c r="AA13" s="85">
        <f>SUM(E13:Z13)</f>
        <v>24</v>
      </c>
      <c r="AB13" s="65">
        <f>AA13/AA$17</f>
        <v>0.32876712328767121</v>
      </c>
    </row>
    <row r="14" spans="1:28" outlineLevel="1" x14ac:dyDescent="0.3">
      <c r="A14" s="121"/>
      <c r="B14" s="1" t="s">
        <v>49</v>
      </c>
      <c r="C14" s="51" t="s">
        <v>83</v>
      </c>
      <c r="D14" s="50">
        <v>0.3</v>
      </c>
      <c r="E14" s="84"/>
      <c r="F14" s="84"/>
      <c r="G14" s="84"/>
      <c r="H14" s="86"/>
      <c r="I14" s="86"/>
      <c r="J14" s="86">
        <v>3</v>
      </c>
      <c r="K14" s="84">
        <v>3</v>
      </c>
      <c r="L14" s="84">
        <v>3</v>
      </c>
      <c r="M14" s="84">
        <v>3</v>
      </c>
      <c r="N14" s="84"/>
      <c r="O14" s="84"/>
      <c r="P14" s="84"/>
      <c r="Q14" s="84"/>
      <c r="R14" s="84"/>
      <c r="S14" s="84"/>
      <c r="T14" s="84">
        <v>3</v>
      </c>
      <c r="U14" s="84">
        <v>3</v>
      </c>
      <c r="V14" s="84"/>
      <c r="W14" s="84">
        <v>3</v>
      </c>
      <c r="X14" s="84">
        <v>3</v>
      </c>
      <c r="Y14" s="84"/>
      <c r="Z14" s="84"/>
      <c r="AA14" s="85">
        <f>SUM(E14:Z14)</f>
        <v>24</v>
      </c>
      <c r="AB14" s="65">
        <f>AA14/AA$17</f>
        <v>0.32876712328767121</v>
      </c>
    </row>
    <row r="15" spans="1:28" outlineLevel="1" x14ac:dyDescent="0.3">
      <c r="A15" s="109"/>
      <c r="B15" s="1" t="s">
        <v>50</v>
      </c>
      <c r="C15" s="51" t="s">
        <v>83</v>
      </c>
      <c r="D15" s="50">
        <v>0.3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>
        <v>3</v>
      </c>
      <c r="Q15" s="84">
        <v>3</v>
      </c>
      <c r="R15" s="84">
        <v>3</v>
      </c>
      <c r="S15" s="84">
        <v>3</v>
      </c>
      <c r="T15" s="84"/>
      <c r="U15" s="84"/>
      <c r="V15" s="84">
        <v>3</v>
      </c>
      <c r="W15" s="84"/>
      <c r="X15" s="84"/>
      <c r="Y15" s="84"/>
      <c r="Z15" s="84"/>
      <c r="AA15" s="85">
        <f>SUM(E15:Z15)</f>
        <v>15</v>
      </c>
      <c r="AB15" s="87">
        <f>AA15/AA$17</f>
        <v>0.20547945205479451</v>
      </c>
    </row>
    <row r="16" spans="1:28" ht="25.5" outlineLevel="1" x14ac:dyDescent="0.3">
      <c r="A16" s="44" t="s">
        <v>42</v>
      </c>
      <c r="B16" s="1" t="s">
        <v>41</v>
      </c>
      <c r="C16" s="51" t="s">
        <v>82</v>
      </c>
      <c r="D16" s="50">
        <v>0.1</v>
      </c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>
        <v>5</v>
      </c>
      <c r="Z16" s="84">
        <v>5</v>
      </c>
      <c r="AA16" s="85">
        <f>SUM(E16:Z16)</f>
        <v>10</v>
      </c>
      <c r="AB16" s="65">
        <f>AA16/AA$17</f>
        <v>0.13698630136986301</v>
      </c>
    </row>
    <row r="17" spans="2:28" x14ac:dyDescent="0.3">
      <c r="B17" s="17" t="s">
        <v>52</v>
      </c>
      <c r="C17" s="37"/>
      <c r="D17" s="55">
        <f t="shared" ref="D17:Z17" si="0">SUM(D13:D16)</f>
        <v>0.99999999999999989</v>
      </c>
      <c r="E17" s="63">
        <f t="shared" si="0"/>
        <v>3</v>
      </c>
      <c r="F17" s="63">
        <f t="shared" si="0"/>
        <v>3</v>
      </c>
      <c r="G17" s="63">
        <f t="shared" si="0"/>
        <v>3</v>
      </c>
      <c r="H17" s="63">
        <f t="shared" si="0"/>
        <v>3</v>
      </c>
      <c r="I17" s="63">
        <f t="shared" si="0"/>
        <v>3</v>
      </c>
      <c r="J17" s="63">
        <f t="shared" si="0"/>
        <v>3</v>
      </c>
      <c r="K17" s="63">
        <f t="shared" si="0"/>
        <v>3</v>
      </c>
      <c r="L17" s="63">
        <f t="shared" si="0"/>
        <v>3</v>
      </c>
      <c r="M17" s="63">
        <f t="shared" si="0"/>
        <v>3</v>
      </c>
      <c r="N17" s="63">
        <f t="shared" si="0"/>
        <v>3</v>
      </c>
      <c r="O17" s="63">
        <f t="shared" si="0"/>
        <v>3</v>
      </c>
      <c r="P17" s="63">
        <f t="shared" si="0"/>
        <v>3</v>
      </c>
      <c r="Q17" s="63">
        <f t="shared" si="0"/>
        <v>3</v>
      </c>
      <c r="R17" s="63">
        <f t="shared" si="0"/>
        <v>3</v>
      </c>
      <c r="S17" s="63">
        <f t="shared" si="0"/>
        <v>3</v>
      </c>
      <c r="T17" s="63">
        <f t="shared" si="0"/>
        <v>3</v>
      </c>
      <c r="U17" s="63">
        <f t="shared" si="0"/>
        <v>3</v>
      </c>
      <c r="V17" s="63">
        <f t="shared" si="0"/>
        <v>3</v>
      </c>
      <c r="W17" s="63">
        <f t="shared" si="0"/>
        <v>6</v>
      </c>
      <c r="X17" s="63">
        <f t="shared" si="0"/>
        <v>3</v>
      </c>
      <c r="Y17" s="63">
        <f t="shared" si="0"/>
        <v>5</v>
      </c>
      <c r="Z17" s="63">
        <f t="shared" si="0"/>
        <v>5</v>
      </c>
      <c r="AA17" s="64">
        <f>SUM(E17:Z17)</f>
        <v>73</v>
      </c>
      <c r="AB17" s="66">
        <f>SUM(AB13:AB16)</f>
        <v>0.99999999999999989</v>
      </c>
    </row>
    <row r="18" spans="2:28" x14ac:dyDescent="0.3">
      <c r="M18" s="34"/>
    </row>
    <row r="19" spans="2:28" ht="56.45" customHeight="1" x14ac:dyDescent="0.3">
      <c r="F19" s="107" t="s">
        <v>79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</row>
    <row r="20" spans="2:28" x14ac:dyDescent="0.3">
      <c r="F20" s="119" t="s">
        <v>77</v>
      </c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workbookViewId="0">
      <selection activeCell="A19" sqref="A19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14" t="s">
        <v>14</v>
      </c>
      <c r="B3" s="115" t="s">
        <v>88</v>
      </c>
      <c r="C3" s="7"/>
    </row>
    <row r="4" spans="1:4" x14ac:dyDescent="0.3">
      <c r="A4" s="114"/>
      <c r="B4" s="115"/>
      <c r="C4" s="7"/>
    </row>
    <row r="5" spans="1:4" x14ac:dyDescent="0.3">
      <c r="A5" s="11" t="s">
        <v>15</v>
      </c>
      <c r="B5" s="10" t="s">
        <v>89</v>
      </c>
      <c r="C5" s="7"/>
    </row>
    <row r="6" spans="1:4" x14ac:dyDescent="0.3">
      <c r="A6" s="11" t="s">
        <v>16</v>
      </c>
      <c r="B6" s="49">
        <v>43028</v>
      </c>
      <c r="C6" s="7"/>
    </row>
    <row r="7" spans="1:4" x14ac:dyDescent="0.3">
      <c r="A7" s="11" t="s">
        <v>103</v>
      </c>
      <c r="B7" s="10" t="s">
        <v>92</v>
      </c>
      <c r="C7" s="7"/>
    </row>
    <row r="8" spans="1:4" x14ac:dyDescent="0.3">
      <c r="A8" s="19" t="s">
        <v>102</v>
      </c>
      <c r="B8" s="82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104</v>
      </c>
    </row>
    <row r="11" spans="1:4" ht="37.9" customHeight="1" x14ac:dyDescent="0.3">
      <c r="A11" s="24" t="s">
        <v>105</v>
      </c>
      <c r="B11" s="32" t="s">
        <v>37</v>
      </c>
      <c r="C11" s="15"/>
      <c r="D11" s="15"/>
    </row>
    <row r="12" spans="1:4" ht="38.25" outlineLevel="1" x14ac:dyDescent="0.3">
      <c r="A12" s="47" t="s">
        <v>86</v>
      </c>
      <c r="B12" s="1" t="s">
        <v>93</v>
      </c>
      <c r="C12" s="70" t="s">
        <v>82</v>
      </c>
      <c r="D12" s="90">
        <v>0.25</v>
      </c>
    </row>
    <row r="13" spans="1:4" ht="25.5" customHeight="1" outlineLevel="1" x14ac:dyDescent="0.3">
      <c r="A13" s="108" t="s">
        <v>42</v>
      </c>
      <c r="B13" s="1" t="s">
        <v>109</v>
      </c>
      <c r="C13" s="70" t="s">
        <v>82</v>
      </c>
      <c r="D13" s="90">
        <v>0.25</v>
      </c>
    </row>
    <row r="14" spans="1:4" ht="25.5" customHeight="1" outlineLevel="1" x14ac:dyDescent="0.3">
      <c r="A14" s="121"/>
      <c r="B14" s="1" t="s">
        <v>110</v>
      </c>
      <c r="C14" s="70" t="s">
        <v>82</v>
      </c>
      <c r="D14" s="90">
        <v>0.25</v>
      </c>
    </row>
    <row r="15" spans="1:4" ht="25.5" customHeight="1" outlineLevel="1" x14ac:dyDescent="0.3">
      <c r="A15" s="109"/>
      <c r="B15" s="1" t="s">
        <v>111</v>
      </c>
      <c r="C15" s="70" t="s">
        <v>82</v>
      </c>
      <c r="D15" s="90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2017-09-14T12:07:56Z</cp:lastPrinted>
  <dcterms:created xsi:type="dcterms:W3CDTF">2017-09-14T11:58:27Z</dcterms:created>
  <dcterms:modified xsi:type="dcterms:W3CDTF">2021-06-11T13:11:30Z</dcterms:modified>
</cp:coreProperties>
</file>