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CasteloFlores\Documents\Webinars\2023\03-29-2023\RISA Load export\"/>
    </mc:Choice>
  </mc:AlternateContent>
  <xr:revisionPtr revIDLastSave="0" documentId="13_ncr:1_{E8DCF1BA-2D1D-41F9-BF4A-9A36BB33F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EA TEMPLATE" sheetId="1" r:id="rId1"/>
    <sheet name="RISA 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2" i="2"/>
  <c r="D3" i="1"/>
  <c r="E3" i="1" s="1"/>
  <c r="D4" i="1"/>
  <c r="G4" i="1" s="1"/>
  <c r="D5" i="1"/>
  <c r="I5" i="1" s="1"/>
  <c r="D6" i="1"/>
  <c r="E6" i="1" s="1"/>
  <c r="D7" i="1"/>
  <c r="G7" i="1" s="1"/>
  <c r="D8" i="1"/>
  <c r="I8" i="1" s="1"/>
  <c r="D9" i="1"/>
  <c r="E9" i="1" s="1"/>
  <c r="D10" i="1"/>
  <c r="E10" i="1" s="1"/>
  <c r="D11" i="1"/>
  <c r="G11" i="1" s="1"/>
  <c r="D12" i="1"/>
  <c r="I12" i="1" s="1"/>
  <c r="D13" i="1"/>
  <c r="E13" i="1" s="1"/>
  <c r="D14" i="1"/>
  <c r="E14" i="1" s="1"/>
  <c r="D15" i="1"/>
  <c r="G15" i="1" s="1"/>
  <c r="D16" i="1"/>
  <c r="I16" i="1" s="1"/>
  <c r="D17" i="1"/>
  <c r="E17" i="1" s="1"/>
  <c r="D18" i="1"/>
  <c r="E18" i="1" s="1"/>
  <c r="D19" i="1"/>
  <c r="G19" i="1" s="1"/>
  <c r="D20" i="1"/>
  <c r="I20" i="1" s="1"/>
  <c r="D21" i="1"/>
  <c r="E21" i="1" s="1"/>
  <c r="D22" i="1"/>
  <c r="E22" i="1" s="1"/>
  <c r="D23" i="1"/>
  <c r="G23" i="1" s="1"/>
  <c r="D24" i="1"/>
  <c r="I24" i="1" s="1"/>
  <c r="D25" i="1"/>
  <c r="E25" i="1" s="1"/>
  <c r="D26" i="1"/>
  <c r="E26" i="1" s="1"/>
  <c r="D27" i="1"/>
  <c r="G27" i="1" s="1"/>
  <c r="D28" i="1"/>
  <c r="I28" i="1" s="1"/>
  <c r="D29" i="1"/>
  <c r="E29" i="1" s="1"/>
  <c r="D30" i="1"/>
  <c r="E30" i="1" s="1"/>
  <c r="D31" i="1"/>
  <c r="G31" i="1" s="1"/>
  <c r="D32" i="1"/>
  <c r="I32" i="1" s="1"/>
  <c r="D33" i="1"/>
  <c r="E33" i="1" s="1"/>
  <c r="D34" i="1"/>
  <c r="E34" i="1" s="1"/>
  <c r="D35" i="1"/>
  <c r="G35" i="1" s="1"/>
  <c r="D36" i="1"/>
  <c r="I36" i="1" s="1"/>
  <c r="D37" i="1"/>
  <c r="E37" i="1" s="1"/>
  <c r="D38" i="1"/>
  <c r="E38" i="1" s="1"/>
  <c r="D39" i="1"/>
  <c r="G39" i="1" s="1"/>
  <c r="D40" i="1"/>
  <c r="I40" i="1" s="1"/>
  <c r="D41" i="1"/>
  <c r="E41" i="1" s="1"/>
  <c r="D42" i="1"/>
  <c r="E42" i="1" s="1"/>
  <c r="D43" i="1"/>
  <c r="G43" i="1" s="1"/>
  <c r="D44" i="1"/>
  <c r="I44" i="1" s="1"/>
  <c r="D45" i="1"/>
  <c r="E45" i="1" s="1"/>
  <c r="D46" i="1"/>
  <c r="E46" i="1" s="1"/>
  <c r="D47" i="1"/>
  <c r="G47" i="1" s="1"/>
  <c r="D48" i="1"/>
  <c r="I48" i="1" s="1"/>
  <c r="D49" i="1"/>
  <c r="E49" i="1" s="1"/>
  <c r="D50" i="1"/>
  <c r="E50" i="1" s="1"/>
  <c r="D51" i="1"/>
  <c r="G51" i="1" s="1"/>
  <c r="D52" i="1"/>
  <c r="I52" i="1" s="1"/>
  <c r="D53" i="1"/>
  <c r="E53" i="1" s="1"/>
  <c r="D54" i="1"/>
  <c r="E54" i="1" s="1"/>
  <c r="D55" i="1"/>
  <c r="G55" i="1" s="1"/>
  <c r="D56" i="1"/>
  <c r="I56" i="1" s="1"/>
  <c r="D57" i="1"/>
  <c r="E57" i="1" s="1"/>
  <c r="D58" i="1"/>
  <c r="E58" i="1" s="1"/>
  <c r="D59" i="1"/>
  <c r="G59" i="1" s="1"/>
  <c r="D60" i="1"/>
  <c r="I60" i="1" s="1"/>
  <c r="D61" i="1"/>
  <c r="E61" i="1" s="1"/>
  <c r="D62" i="1"/>
  <c r="E62" i="1" s="1"/>
  <c r="D63" i="1"/>
  <c r="G63" i="1" s="1"/>
  <c r="D64" i="1"/>
  <c r="I64" i="1" s="1"/>
  <c r="D65" i="1"/>
  <c r="E65" i="1" s="1"/>
  <c r="D66" i="1"/>
  <c r="E66" i="1" s="1"/>
  <c r="D67" i="1"/>
  <c r="G67" i="1" s="1"/>
  <c r="D68" i="1"/>
  <c r="I68" i="1" s="1"/>
  <c r="D69" i="1"/>
  <c r="E69" i="1" s="1"/>
  <c r="D2" i="1"/>
  <c r="J2" i="1" s="1"/>
  <c r="E2" i="1" l="1"/>
  <c r="H5" i="1"/>
  <c r="F4" i="1"/>
  <c r="J69" i="1"/>
  <c r="H68" i="1"/>
  <c r="F67" i="1"/>
  <c r="J65" i="1"/>
  <c r="H64" i="1"/>
  <c r="F63" i="1"/>
  <c r="J61" i="1"/>
  <c r="H60" i="1"/>
  <c r="F59" i="1"/>
  <c r="J57" i="1"/>
  <c r="H56" i="1"/>
  <c r="F55" i="1"/>
  <c r="J53" i="1"/>
  <c r="H52" i="1"/>
  <c r="F51" i="1"/>
  <c r="J49" i="1"/>
  <c r="H48" i="1"/>
  <c r="F47" i="1"/>
  <c r="J45" i="1"/>
  <c r="H44" i="1"/>
  <c r="F43" i="1"/>
  <c r="J41" i="1"/>
  <c r="H40" i="1"/>
  <c r="F39" i="1"/>
  <c r="J37" i="1"/>
  <c r="H36" i="1"/>
  <c r="F35" i="1"/>
  <c r="J33" i="1"/>
  <c r="H32" i="1"/>
  <c r="F31" i="1"/>
  <c r="J29" i="1"/>
  <c r="H28" i="1"/>
  <c r="F27" i="1"/>
  <c r="J25" i="1"/>
  <c r="H24" i="1"/>
  <c r="F23" i="1"/>
  <c r="J21" i="1"/>
  <c r="H20" i="1"/>
  <c r="F19" i="1"/>
  <c r="J17" i="1"/>
  <c r="H16" i="1"/>
  <c r="F15" i="1"/>
  <c r="J13" i="1"/>
  <c r="H12" i="1"/>
  <c r="F11" i="1"/>
  <c r="J9" i="1"/>
  <c r="H8" i="1"/>
  <c r="F7" i="1"/>
  <c r="I2" i="1"/>
  <c r="G5" i="1"/>
  <c r="E4" i="1"/>
  <c r="I69" i="1"/>
  <c r="G68" i="1"/>
  <c r="E67" i="1"/>
  <c r="I65" i="1"/>
  <c r="G64" i="1"/>
  <c r="E63" i="1"/>
  <c r="I61" i="1"/>
  <c r="G60" i="1"/>
  <c r="E59" i="1"/>
  <c r="I57" i="1"/>
  <c r="G56" i="1"/>
  <c r="E55" i="1"/>
  <c r="I53" i="1"/>
  <c r="G52" i="1"/>
  <c r="E51" i="1"/>
  <c r="I49" i="1"/>
  <c r="G48" i="1"/>
  <c r="E47" i="1"/>
  <c r="I45" i="1"/>
  <c r="G44" i="1"/>
  <c r="E43" i="1"/>
  <c r="I41" i="1"/>
  <c r="G40" i="1"/>
  <c r="E39" i="1"/>
  <c r="I37" i="1"/>
  <c r="G36" i="1"/>
  <c r="E35" i="1"/>
  <c r="I33" i="1"/>
  <c r="G32" i="1"/>
  <c r="E31" i="1"/>
  <c r="I29" i="1"/>
  <c r="G28" i="1"/>
  <c r="E27" i="1"/>
  <c r="I25" i="1"/>
  <c r="G24" i="1"/>
  <c r="E23" i="1"/>
  <c r="I21" i="1"/>
  <c r="G20" i="1"/>
  <c r="E19" i="1"/>
  <c r="I17" i="1"/>
  <c r="G16" i="1"/>
  <c r="E15" i="1"/>
  <c r="I13" i="1"/>
  <c r="G12" i="1"/>
  <c r="E11" i="1"/>
  <c r="I9" i="1"/>
  <c r="G8" i="1"/>
  <c r="E7" i="1"/>
  <c r="H2" i="1"/>
  <c r="F5" i="1"/>
  <c r="J3" i="1"/>
  <c r="H69" i="1"/>
  <c r="F68" i="1"/>
  <c r="J66" i="1"/>
  <c r="H65" i="1"/>
  <c r="F64" i="1"/>
  <c r="J62" i="1"/>
  <c r="H61" i="1"/>
  <c r="F60" i="1"/>
  <c r="J58" i="1"/>
  <c r="H57" i="1"/>
  <c r="F56" i="1"/>
  <c r="J54" i="1"/>
  <c r="H53" i="1"/>
  <c r="F52" i="1"/>
  <c r="J50" i="1"/>
  <c r="H49" i="1"/>
  <c r="F48" i="1"/>
  <c r="J46" i="1"/>
  <c r="H45" i="1"/>
  <c r="F44" i="1"/>
  <c r="J42" i="1"/>
  <c r="H41" i="1"/>
  <c r="F40" i="1"/>
  <c r="J38" i="1"/>
  <c r="H37" i="1"/>
  <c r="F36" i="1"/>
  <c r="J34" i="1"/>
  <c r="H33" i="1"/>
  <c r="F32" i="1"/>
  <c r="J30" i="1"/>
  <c r="H29" i="1"/>
  <c r="F28" i="1"/>
  <c r="J26" i="1"/>
  <c r="H25" i="1"/>
  <c r="F24" i="1"/>
  <c r="J22" i="1"/>
  <c r="H21" i="1"/>
  <c r="F20" i="1"/>
  <c r="J18" i="1"/>
  <c r="H17" i="1"/>
  <c r="F16" i="1"/>
  <c r="J14" i="1"/>
  <c r="H13" i="1"/>
  <c r="F12" i="1"/>
  <c r="J10" i="1"/>
  <c r="H9" i="1"/>
  <c r="F8" i="1"/>
  <c r="J6" i="1"/>
  <c r="G2" i="1"/>
  <c r="E5" i="1"/>
  <c r="I3" i="1"/>
  <c r="G69" i="1"/>
  <c r="E68" i="1"/>
  <c r="I66" i="1"/>
  <c r="G65" i="1"/>
  <c r="E64" i="1"/>
  <c r="I62" i="1"/>
  <c r="G61" i="1"/>
  <c r="E60" i="1"/>
  <c r="I58" i="1"/>
  <c r="G57" i="1"/>
  <c r="E56" i="1"/>
  <c r="I54" i="1"/>
  <c r="G53" i="1"/>
  <c r="E52" i="1"/>
  <c r="I50" i="1"/>
  <c r="G49" i="1"/>
  <c r="E48" i="1"/>
  <c r="I46" i="1"/>
  <c r="G45" i="1"/>
  <c r="E44" i="1"/>
  <c r="I42" i="1"/>
  <c r="G41" i="1"/>
  <c r="E40" i="1"/>
  <c r="I38" i="1"/>
  <c r="G37" i="1"/>
  <c r="E36" i="1"/>
  <c r="I34" i="1"/>
  <c r="G33" i="1"/>
  <c r="E32" i="1"/>
  <c r="I30" i="1"/>
  <c r="G29" i="1"/>
  <c r="E28" i="1"/>
  <c r="I26" i="1"/>
  <c r="G25" i="1"/>
  <c r="E24" i="1"/>
  <c r="I22" i="1"/>
  <c r="G21" i="1"/>
  <c r="E20" i="1"/>
  <c r="I18" i="1"/>
  <c r="G17" i="1"/>
  <c r="E16" i="1"/>
  <c r="I14" i="1"/>
  <c r="G13" i="1"/>
  <c r="E12" i="1"/>
  <c r="I10" i="1"/>
  <c r="G9" i="1"/>
  <c r="E8" i="1"/>
  <c r="I6" i="1"/>
  <c r="F2" i="1"/>
  <c r="J4" i="1"/>
  <c r="H3" i="1"/>
  <c r="F69" i="1"/>
  <c r="J67" i="1"/>
  <c r="H66" i="1"/>
  <c r="F65" i="1"/>
  <c r="J63" i="1"/>
  <c r="H62" i="1"/>
  <c r="F61" i="1"/>
  <c r="J59" i="1"/>
  <c r="H58" i="1"/>
  <c r="F57" i="1"/>
  <c r="J55" i="1"/>
  <c r="H54" i="1"/>
  <c r="F53" i="1"/>
  <c r="J51" i="1"/>
  <c r="H50" i="1"/>
  <c r="F49" i="1"/>
  <c r="J47" i="1"/>
  <c r="H46" i="1"/>
  <c r="F45" i="1"/>
  <c r="J43" i="1"/>
  <c r="H42" i="1"/>
  <c r="F41" i="1"/>
  <c r="J39" i="1"/>
  <c r="H38" i="1"/>
  <c r="F37" i="1"/>
  <c r="J35" i="1"/>
  <c r="H34" i="1"/>
  <c r="F33" i="1"/>
  <c r="J31" i="1"/>
  <c r="H30" i="1"/>
  <c r="F29" i="1"/>
  <c r="J27" i="1"/>
  <c r="H26" i="1"/>
  <c r="F25" i="1"/>
  <c r="J23" i="1"/>
  <c r="H22" i="1"/>
  <c r="F21" i="1"/>
  <c r="J19" i="1"/>
  <c r="H18" i="1"/>
  <c r="F17" i="1"/>
  <c r="J15" i="1"/>
  <c r="H14" i="1"/>
  <c r="F13" i="1"/>
  <c r="J11" i="1"/>
  <c r="H10" i="1"/>
  <c r="F9" i="1"/>
  <c r="J7" i="1"/>
  <c r="H6" i="1"/>
  <c r="I4" i="1"/>
  <c r="G3" i="1"/>
  <c r="I67" i="1"/>
  <c r="G66" i="1"/>
  <c r="I63" i="1"/>
  <c r="G62" i="1"/>
  <c r="I59" i="1"/>
  <c r="G58" i="1"/>
  <c r="I55" i="1"/>
  <c r="G54" i="1"/>
  <c r="I51" i="1"/>
  <c r="G50" i="1"/>
  <c r="I47" i="1"/>
  <c r="G46" i="1"/>
  <c r="I43" i="1"/>
  <c r="G42" i="1"/>
  <c r="I39" i="1"/>
  <c r="G38" i="1"/>
  <c r="I35" i="1"/>
  <c r="G34" i="1"/>
  <c r="I31" i="1"/>
  <c r="G30" i="1"/>
  <c r="I27" i="1"/>
  <c r="G26" i="1"/>
  <c r="I23" i="1"/>
  <c r="G22" i="1"/>
  <c r="I19" i="1"/>
  <c r="G18" i="1"/>
  <c r="I15" i="1"/>
  <c r="G14" i="1"/>
  <c r="I11" i="1"/>
  <c r="G10" i="1"/>
  <c r="I7" i="1"/>
  <c r="G6" i="1"/>
  <c r="J5" i="1"/>
  <c r="H4" i="1"/>
  <c r="F3" i="1"/>
  <c r="J68" i="1"/>
  <c r="H67" i="1"/>
  <c r="F66" i="1"/>
  <c r="J64" i="1"/>
  <c r="H63" i="1"/>
  <c r="F62" i="1"/>
  <c r="J60" i="1"/>
  <c r="H59" i="1"/>
  <c r="F58" i="1"/>
  <c r="J56" i="1"/>
  <c r="H55" i="1"/>
  <c r="F54" i="1"/>
  <c r="J52" i="1"/>
  <c r="H51" i="1"/>
  <c r="F50" i="1"/>
  <c r="J48" i="1"/>
  <c r="H47" i="1"/>
  <c r="F46" i="1"/>
  <c r="J44" i="1"/>
  <c r="H43" i="1"/>
  <c r="F42" i="1"/>
  <c r="J40" i="1"/>
  <c r="H39" i="1"/>
  <c r="F38" i="1"/>
  <c r="J36" i="1"/>
  <c r="H35" i="1"/>
  <c r="F34" i="1"/>
  <c r="J32" i="1"/>
  <c r="H31" i="1"/>
  <c r="F30" i="1"/>
  <c r="J28" i="1"/>
  <c r="H27" i="1"/>
  <c r="F26" i="1"/>
  <c r="J24" i="1"/>
  <c r="H23" i="1"/>
  <c r="F22" i="1"/>
  <c r="J20" i="1"/>
  <c r="H19" i="1"/>
  <c r="F18" i="1"/>
  <c r="J16" i="1"/>
  <c r="H15" i="1"/>
  <c r="F14" i="1"/>
  <c r="J12" i="1"/>
  <c r="H11" i="1"/>
  <c r="F10" i="1"/>
  <c r="J8" i="1"/>
  <c r="H7" i="1"/>
  <c r="F6" i="1"/>
</calcChain>
</file>

<file path=xl/sharedStrings.xml><?xml version="1.0" encoding="utf-8"?>
<sst xmlns="http://schemas.openxmlformats.org/spreadsheetml/2006/main" count="428" uniqueCount="25">
  <si>
    <t>Load</t>
  </si>
  <si>
    <t>Beam</t>
  </si>
  <si>
    <t>Position</t>
  </si>
  <si>
    <t>N[kip]</t>
  </si>
  <si>
    <t>Vy[kip]</t>
  </si>
  <si>
    <t>Vz[kip]</t>
  </si>
  <si>
    <t>Mx[kip.ft]</t>
  </si>
  <si>
    <t>My[kip.ft]</t>
  </si>
  <si>
    <t>Mz[kip.ft]</t>
  </si>
  <si>
    <t>M64</t>
  </si>
  <si>
    <t>M73</t>
  </si>
  <si>
    <t>M72</t>
  </si>
  <si>
    <t>M349</t>
  </si>
  <si>
    <t>LC</t>
  </si>
  <si>
    <t>Member Label</t>
  </si>
  <si>
    <t>Member End</t>
  </si>
  <si>
    <t>Axial[k]</t>
  </si>
  <si>
    <t>y Shear[k]</t>
  </si>
  <si>
    <t>z Shear[k]</t>
  </si>
  <si>
    <t>Torque[k-ft]</t>
  </si>
  <si>
    <t>y-y Moment[k-ft]</t>
  </si>
  <si>
    <t>z-z Moment[k-ft]</t>
  </si>
  <si>
    <t>I</t>
  </si>
  <si>
    <t>J</t>
  </si>
  <si>
    <t>Unique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</si>
</sst>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243840</xdr:colOff>
      <xdr:row>1</xdr:row>
      <xdr:rowOff>38100</xdr:rowOff>
    </xdr:from>
    <xdr:to>
      <xdr:col>27</xdr:col>
      <xdr:colOff>237012</xdr:colOff>
      <xdr:row>27</xdr:row>
      <xdr:rowOff>8029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22AD7-19CA-75AE-4E62-52A61D62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9440" y="220980"/>
          <a:ext cx="9137172" cy="4724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zoomScaleNormal="100" workbookViewId="0">
      <selection activeCell="G18" sqref="G18"/>
    </sheetView>
  </sheetViews>
  <sheetFormatPr defaultRowHeight="14.4" x14ac:dyDescent="0.3"/>
  <cols>
    <col min="4" max="4" width="12.664062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24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">
      <c r="A2">
        <v>1</v>
      </c>
      <c r="B2" t="s">
        <v>9</v>
      </c>
      <c r="C2" t="s">
        <v>23</v>
      </c>
      <c r="D2" t="str">
        <f>A2&amp;B2&amp;C2</f>
        <v>1M64J</v>
      </c>
      <c r="E2">
        <f>VLOOKUP(D2,'RISA results'!$D$1:$J$137,2,FALSE)</f>
        <v>6.5129999999999999</v>
      </c>
      <c r="F2">
        <f>VLOOKUP(D2,'RISA results'!$D$1:$J$137,4,FALSE)</f>
        <v>0</v>
      </c>
      <c r="G2">
        <f>VLOOKUP(D2,'RISA results'!$D$1:$J$137,3,FALSE)</f>
        <v>0.23699999999999999</v>
      </c>
      <c r="H2">
        <f>VLOOKUP(D2,'RISA results'!$D$1:$J$137,5,FALSE)</f>
        <v>0</v>
      </c>
      <c r="I2">
        <f>VLOOKUP(D2,'RISA results'!$D$1:$J$137,7,FALSE)</f>
        <v>-2.8420000000000001</v>
      </c>
      <c r="J2">
        <f>VLOOKUP(D2,'RISA results'!$D$1:$J$137,6,FALSE)</f>
        <v>0</v>
      </c>
    </row>
    <row r="3" spans="1:10" x14ac:dyDescent="0.3">
      <c r="A3">
        <v>1</v>
      </c>
      <c r="B3" t="s">
        <v>10</v>
      </c>
      <c r="C3" t="s">
        <v>22</v>
      </c>
      <c r="D3" t="str">
        <f t="shared" ref="D3:D66" si="0">A3&amp;B3&amp;C3</f>
        <v>1M73I</v>
      </c>
      <c r="E3">
        <f>VLOOKUP(D3,'RISA results'!$D$1:$J$137,2,FALSE)</f>
        <v>0</v>
      </c>
      <c r="F3">
        <f>VLOOKUP(D3,'RISA results'!$D$1:$J$137,4,FALSE)</f>
        <v>0</v>
      </c>
      <c r="G3">
        <f>VLOOKUP(D3,'RISA results'!$D$1:$J$137,3,FALSE)</f>
        <v>3.05</v>
      </c>
      <c r="H3">
        <f>VLOOKUP(D3,'RISA results'!$D$1:$J$137,5,FALSE)</f>
        <v>0</v>
      </c>
      <c r="I3">
        <f>VLOOKUP(D3,'RISA results'!$D$1:$J$137,7,FALSE)</f>
        <v>0</v>
      </c>
      <c r="J3">
        <f>VLOOKUP(D3,'RISA results'!$D$1:$J$137,6,FALSE)</f>
        <v>0</v>
      </c>
    </row>
    <row r="4" spans="1:10" x14ac:dyDescent="0.3">
      <c r="A4">
        <v>1</v>
      </c>
      <c r="B4" t="s">
        <v>11</v>
      </c>
      <c r="C4" t="s">
        <v>23</v>
      </c>
      <c r="D4" t="str">
        <f t="shared" si="0"/>
        <v>1M72J</v>
      </c>
      <c r="E4">
        <f>VLOOKUP(D4,'RISA results'!$D$1:$J$137,2,FALSE)</f>
        <v>0</v>
      </c>
      <c r="F4">
        <f>VLOOKUP(D4,'RISA results'!$D$1:$J$137,4,FALSE)</f>
        <v>0</v>
      </c>
      <c r="G4">
        <f>VLOOKUP(D4,'RISA results'!$D$1:$J$137,3,FALSE)</f>
        <v>-2.6880000000000002</v>
      </c>
      <c r="H4">
        <f>VLOOKUP(D4,'RISA results'!$D$1:$J$137,5,FALSE)</f>
        <v>0</v>
      </c>
      <c r="I4">
        <f>VLOOKUP(D4,'RISA results'!$D$1:$J$137,7,FALSE)</f>
        <v>2.855</v>
      </c>
      <c r="J4">
        <f>VLOOKUP(D4,'RISA results'!$D$1:$J$137,6,FALSE)</f>
        <v>0</v>
      </c>
    </row>
    <row r="5" spans="1:10" x14ac:dyDescent="0.3">
      <c r="A5">
        <v>1</v>
      </c>
      <c r="B5" t="s">
        <v>12</v>
      </c>
      <c r="C5" t="s">
        <v>22</v>
      </c>
      <c r="D5" t="str">
        <f t="shared" si="0"/>
        <v>1M349I</v>
      </c>
      <c r="E5">
        <f>VLOOKUP(D5,'RISA results'!$D$1:$J$137,2,FALSE)</f>
        <v>-1.24</v>
      </c>
      <c r="F5">
        <f>VLOOKUP(D5,'RISA results'!$D$1:$J$137,4,FALSE)</f>
        <v>0</v>
      </c>
      <c r="G5">
        <f>VLOOKUP(D5,'RISA results'!$D$1:$J$137,3,FALSE)</f>
        <v>0.105</v>
      </c>
      <c r="H5">
        <f>VLOOKUP(D5,'RISA results'!$D$1:$J$137,5,FALSE)</f>
        <v>1.6E-2</v>
      </c>
      <c r="I5">
        <f>VLOOKUP(D5,'RISA results'!$D$1:$J$137,7,FALSE)</f>
        <v>0</v>
      </c>
      <c r="J5">
        <f>VLOOKUP(D5,'RISA results'!$D$1:$J$137,6,FALSE)</f>
        <v>0</v>
      </c>
    </row>
    <row r="6" spans="1:10" x14ac:dyDescent="0.3">
      <c r="A6">
        <v>2</v>
      </c>
      <c r="B6" t="s">
        <v>9</v>
      </c>
      <c r="C6" t="s">
        <v>23</v>
      </c>
      <c r="D6" t="str">
        <f t="shared" si="0"/>
        <v>2M64J</v>
      </c>
      <c r="E6">
        <f>VLOOKUP(D6,'RISA results'!$D$1:$J$137,2,FALSE)</f>
        <v>6.4219999999999997</v>
      </c>
      <c r="F6">
        <f>VLOOKUP(D6,'RISA results'!$D$1:$J$137,4,FALSE)</f>
        <v>0</v>
      </c>
      <c r="G6">
        <f>VLOOKUP(D6,'RISA results'!$D$1:$J$137,3,FALSE)</f>
        <v>0.35599999999999998</v>
      </c>
      <c r="H6">
        <f>VLOOKUP(D6,'RISA results'!$D$1:$J$137,5,FALSE)</f>
        <v>0</v>
      </c>
      <c r="I6">
        <f>VLOOKUP(D6,'RISA results'!$D$1:$J$137,7,FALSE)</f>
        <v>-4.274</v>
      </c>
      <c r="J6">
        <f>VLOOKUP(D6,'RISA results'!$D$1:$J$137,6,FALSE)</f>
        <v>0</v>
      </c>
    </row>
    <row r="7" spans="1:10" x14ac:dyDescent="0.3">
      <c r="A7">
        <v>2</v>
      </c>
      <c r="B7" t="s">
        <v>10</v>
      </c>
      <c r="C7" t="s">
        <v>22</v>
      </c>
      <c r="D7" t="str">
        <f t="shared" si="0"/>
        <v>2M73I</v>
      </c>
      <c r="E7">
        <f>VLOOKUP(D7,'RISA results'!$D$1:$J$137,2,FALSE)</f>
        <v>0</v>
      </c>
      <c r="F7">
        <f>VLOOKUP(D7,'RISA results'!$D$1:$J$137,4,FALSE)</f>
        <v>0</v>
      </c>
      <c r="G7">
        <f>VLOOKUP(D7,'RISA results'!$D$1:$J$137,3,FALSE)</f>
        <v>2.8839999999999999</v>
      </c>
      <c r="H7">
        <f>VLOOKUP(D7,'RISA results'!$D$1:$J$137,5,FALSE)</f>
        <v>0</v>
      </c>
      <c r="I7">
        <f>VLOOKUP(D7,'RISA results'!$D$1:$J$137,7,FALSE)</f>
        <v>0</v>
      </c>
      <c r="J7">
        <f>VLOOKUP(D7,'RISA results'!$D$1:$J$137,6,FALSE)</f>
        <v>0</v>
      </c>
    </row>
    <row r="8" spans="1:10" x14ac:dyDescent="0.3">
      <c r="A8">
        <v>2</v>
      </c>
      <c r="B8" t="s">
        <v>11</v>
      </c>
      <c r="C8" t="s">
        <v>23</v>
      </c>
      <c r="D8" t="str">
        <f t="shared" si="0"/>
        <v>2M72J</v>
      </c>
      <c r="E8">
        <f>VLOOKUP(D8,'RISA results'!$D$1:$J$137,2,FALSE)</f>
        <v>0</v>
      </c>
      <c r="F8">
        <f>VLOOKUP(D8,'RISA results'!$D$1:$J$137,4,FALSE)</f>
        <v>0</v>
      </c>
      <c r="G8">
        <f>VLOOKUP(D8,'RISA results'!$D$1:$J$137,3,FALSE)</f>
        <v>-2.8109999999999999</v>
      </c>
      <c r="H8">
        <f>VLOOKUP(D8,'RISA results'!$D$1:$J$137,5,FALSE)</f>
        <v>0</v>
      </c>
      <c r="I8">
        <f>VLOOKUP(D8,'RISA results'!$D$1:$J$137,7,FALSE)</f>
        <v>4.2249999999999996</v>
      </c>
      <c r="J8">
        <f>VLOOKUP(D8,'RISA results'!$D$1:$J$137,6,FALSE)</f>
        <v>0</v>
      </c>
    </row>
    <row r="9" spans="1:10" x14ac:dyDescent="0.3">
      <c r="A9">
        <v>2</v>
      </c>
      <c r="B9" t="s">
        <v>12</v>
      </c>
      <c r="C9" t="s">
        <v>22</v>
      </c>
      <c r="D9" t="str">
        <f t="shared" si="0"/>
        <v>2M349I</v>
      </c>
      <c r="E9">
        <f>VLOOKUP(D9,'RISA results'!$D$1:$J$137,2,FALSE)</f>
        <v>-1.1759999999999999</v>
      </c>
      <c r="F9">
        <f>VLOOKUP(D9,'RISA results'!$D$1:$J$137,4,FALSE)</f>
        <v>0</v>
      </c>
      <c r="G9">
        <f>VLOOKUP(D9,'RISA results'!$D$1:$J$137,3,FALSE)</f>
        <v>0.09</v>
      </c>
      <c r="H9">
        <f>VLOOKUP(D9,'RISA results'!$D$1:$J$137,5,FALSE)</f>
        <v>-5.8999999999999997E-2</v>
      </c>
      <c r="I9">
        <f>VLOOKUP(D9,'RISA results'!$D$1:$J$137,7,FALSE)</f>
        <v>0</v>
      </c>
      <c r="J9">
        <f>VLOOKUP(D9,'RISA results'!$D$1:$J$137,6,FALSE)</f>
        <v>0</v>
      </c>
    </row>
    <row r="10" spans="1:10" x14ac:dyDescent="0.3">
      <c r="A10">
        <v>3</v>
      </c>
      <c r="B10" t="s">
        <v>9</v>
      </c>
      <c r="C10" t="s">
        <v>23</v>
      </c>
      <c r="D10" t="str">
        <f t="shared" si="0"/>
        <v>3M64J</v>
      </c>
      <c r="E10">
        <f>VLOOKUP(D10,'RISA results'!$D$1:$J$137,2,FALSE)</f>
        <v>8.16</v>
      </c>
      <c r="F10">
        <f>VLOOKUP(D10,'RISA results'!$D$1:$J$137,4,FALSE)</f>
        <v>0</v>
      </c>
      <c r="G10">
        <f>VLOOKUP(D10,'RISA results'!$D$1:$J$137,3,FALSE)</f>
        <v>0.505</v>
      </c>
      <c r="H10">
        <f>VLOOKUP(D10,'RISA results'!$D$1:$J$137,5,FALSE)</f>
        <v>0</v>
      </c>
      <c r="I10">
        <f>VLOOKUP(D10,'RISA results'!$D$1:$J$137,7,FALSE)</f>
        <v>-6.056</v>
      </c>
      <c r="J10">
        <f>VLOOKUP(D10,'RISA results'!$D$1:$J$137,6,FALSE)</f>
        <v>0</v>
      </c>
    </row>
    <row r="11" spans="1:10" x14ac:dyDescent="0.3">
      <c r="A11">
        <v>3</v>
      </c>
      <c r="B11" t="s">
        <v>10</v>
      </c>
      <c r="C11" t="s">
        <v>22</v>
      </c>
      <c r="D11" t="str">
        <f t="shared" si="0"/>
        <v>3M73I</v>
      </c>
      <c r="E11">
        <f>VLOOKUP(D11,'RISA results'!$D$1:$J$137,2,FALSE)</f>
        <v>0</v>
      </c>
      <c r="F11">
        <f>VLOOKUP(D11,'RISA results'!$D$1:$J$137,4,FALSE)</f>
        <v>0</v>
      </c>
      <c r="G11">
        <f>VLOOKUP(D11,'RISA results'!$D$1:$J$137,3,FALSE)</f>
        <v>3.4780000000000002</v>
      </c>
      <c r="H11">
        <f>VLOOKUP(D11,'RISA results'!$D$1:$J$137,5,FALSE)</f>
        <v>0</v>
      </c>
      <c r="I11">
        <f>VLOOKUP(D11,'RISA results'!$D$1:$J$137,7,FALSE)</f>
        <v>0</v>
      </c>
      <c r="J11">
        <f>VLOOKUP(D11,'RISA results'!$D$1:$J$137,6,FALSE)</f>
        <v>0</v>
      </c>
    </row>
    <row r="12" spans="1:10" x14ac:dyDescent="0.3">
      <c r="A12">
        <v>3</v>
      </c>
      <c r="B12" t="s">
        <v>11</v>
      </c>
      <c r="C12" t="s">
        <v>23</v>
      </c>
      <c r="D12" t="str">
        <f t="shared" si="0"/>
        <v>3M72J</v>
      </c>
      <c r="E12">
        <f>VLOOKUP(D12,'RISA results'!$D$1:$J$137,2,FALSE)</f>
        <v>0</v>
      </c>
      <c r="F12">
        <f>VLOOKUP(D12,'RISA results'!$D$1:$J$137,4,FALSE)</f>
        <v>0</v>
      </c>
      <c r="G12">
        <f>VLOOKUP(D12,'RISA results'!$D$1:$J$137,3,FALSE)</f>
        <v>-3.702</v>
      </c>
      <c r="H12">
        <f>VLOOKUP(D12,'RISA results'!$D$1:$J$137,5,FALSE)</f>
        <v>0</v>
      </c>
      <c r="I12">
        <f>VLOOKUP(D12,'RISA results'!$D$1:$J$137,7,FALSE)</f>
        <v>6.0579999999999998</v>
      </c>
      <c r="J12">
        <f>VLOOKUP(D12,'RISA results'!$D$1:$J$137,6,FALSE)</f>
        <v>0</v>
      </c>
    </row>
    <row r="13" spans="1:10" x14ac:dyDescent="0.3">
      <c r="A13">
        <v>3</v>
      </c>
      <c r="B13" t="s">
        <v>12</v>
      </c>
      <c r="C13" t="s">
        <v>22</v>
      </c>
      <c r="D13" t="str">
        <f t="shared" si="0"/>
        <v>3M349I</v>
      </c>
      <c r="E13">
        <f>VLOOKUP(D13,'RISA results'!$D$1:$J$137,2,FALSE)</f>
        <v>-1.633</v>
      </c>
      <c r="F13">
        <f>VLOOKUP(D13,'RISA results'!$D$1:$J$137,4,FALSE)</f>
        <v>0</v>
      </c>
      <c r="G13">
        <f>VLOOKUP(D13,'RISA results'!$D$1:$J$137,3,FALSE)</f>
        <v>0.09</v>
      </c>
      <c r="H13">
        <f>VLOOKUP(D13,'RISA results'!$D$1:$J$137,5,FALSE)</f>
        <v>3.0000000000000001E-3</v>
      </c>
      <c r="I13">
        <f>VLOOKUP(D13,'RISA results'!$D$1:$J$137,7,FALSE)</f>
        <v>0</v>
      </c>
      <c r="J13">
        <f>VLOOKUP(D13,'RISA results'!$D$1:$J$137,6,FALSE)</f>
        <v>0</v>
      </c>
    </row>
    <row r="14" spans="1:10" x14ac:dyDescent="0.3">
      <c r="A14">
        <v>4</v>
      </c>
      <c r="B14" t="s">
        <v>9</v>
      </c>
      <c r="C14" t="s">
        <v>23</v>
      </c>
      <c r="D14" t="str">
        <f t="shared" si="0"/>
        <v>4M64J</v>
      </c>
      <c r="E14">
        <f>VLOOKUP(D14,'RISA results'!$D$1:$J$137,2,FALSE)</f>
        <v>9.5229999999999997</v>
      </c>
      <c r="F14">
        <f>VLOOKUP(D14,'RISA results'!$D$1:$J$137,4,FALSE)</f>
        <v>0</v>
      </c>
      <c r="G14">
        <f>VLOOKUP(D14,'RISA results'!$D$1:$J$137,3,FALSE)</f>
        <v>2.3580000000000001</v>
      </c>
      <c r="H14">
        <f>VLOOKUP(D14,'RISA results'!$D$1:$J$137,5,FALSE)</f>
        <v>0</v>
      </c>
      <c r="I14">
        <f>VLOOKUP(D14,'RISA results'!$D$1:$J$137,7,FALSE)</f>
        <v>-28.300999999999998</v>
      </c>
      <c r="J14">
        <f>VLOOKUP(D14,'RISA results'!$D$1:$J$137,6,FALSE)</f>
        <v>0</v>
      </c>
    </row>
    <row r="15" spans="1:10" x14ac:dyDescent="0.3">
      <c r="A15">
        <v>4</v>
      </c>
      <c r="B15" t="s">
        <v>10</v>
      </c>
      <c r="C15" t="s">
        <v>22</v>
      </c>
      <c r="D15" t="str">
        <f t="shared" si="0"/>
        <v>4M73I</v>
      </c>
      <c r="E15">
        <f>VLOOKUP(D15,'RISA results'!$D$1:$J$137,2,FALSE)</f>
        <v>0</v>
      </c>
      <c r="F15">
        <f>VLOOKUP(D15,'RISA results'!$D$1:$J$137,4,FALSE)</f>
        <v>0.125</v>
      </c>
      <c r="G15">
        <f>VLOOKUP(D15,'RISA results'!$D$1:$J$137,3,FALSE)</f>
        <v>3.4780000000000002</v>
      </c>
      <c r="H15">
        <f>VLOOKUP(D15,'RISA results'!$D$1:$J$137,5,FALSE)</f>
        <v>0</v>
      </c>
      <c r="I15">
        <f>VLOOKUP(D15,'RISA results'!$D$1:$J$137,7,FALSE)</f>
        <v>0</v>
      </c>
      <c r="J15">
        <f>VLOOKUP(D15,'RISA results'!$D$1:$J$137,6,FALSE)</f>
        <v>0</v>
      </c>
    </row>
    <row r="16" spans="1:10" x14ac:dyDescent="0.3">
      <c r="A16">
        <v>4</v>
      </c>
      <c r="B16" t="s">
        <v>11</v>
      </c>
      <c r="C16" t="s">
        <v>23</v>
      </c>
      <c r="D16" t="str">
        <f t="shared" si="0"/>
        <v>4M72J</v>
      </c>
      <c r="E16">
        <f>VLOOKUP(D16,'RISA results'!$D$1:$J$137,2,FALSE)</f>
        <v>0</v>
      </c>
      <c r="F16">
        <f>VLOOKUP(D16,'RISA results'!$D$1:$J$137,4,FALSE)</f>
        <v>0</v>
      </c>
      <c r="G16">
        <f>VLOOKUP(D16,'RISA results'!$D$1:$J$137,3,FALSE)</f>
        <v>-6.0960000000000001</v>
      </c>
      <c r="H16">
        <f>VLOOKUP(D16,'RISA results'!$D$1:$J$137,5,FALSE)</f>
        <v>0</v>
      </c>
      <c r="I16">
        <f>VLOOKUP(D16,'RISA results'!$D$1:$J$137,7,FALSE)</f>
        <v>28.254999999999999</v>
      </c>
      <c r="J16">
        <f>VLOOKUP(D16,'RISA results'!$D$1:$J$137,6,FALSE)</f>
        <v>0</v>
      </c>
    </row>
    <row r="17" spans="1:11" x14ac:dyDescent="0.3">
      <c r="A17">
        <v>4</v>
      </c>
      <c r="B17" t="s">
        <v>12</v>
      </c>
      <c r="C17" t="s">
        <v>22</v>
      </c>
      <c r="D17" t="str">
        <f t="shared" si="0"/>
        <v>4M349I</v>
      </c>
      <c r="E17">
        <f>VLOOKUP(D17,'RISA results'!$D$1:$J$137,2,FALSE)</f>
        <v>0.22500000000000001</v>
      </c>
      <c r="F17">
        <f>VLOOKUP(D17,'RISA results'!$D$1:$J$137,4,FALSE)</f>
        <v>0</v>
      </c>
      <c r="G17">
        <f>VLOOKUP(D17,'RISA results'!$D$1:$J$137,3,FALSE)</f>
        <v>0.09</v>
      </c>
      <c r="H17">
        <f>VLOOKUP(D17,'RISA results'!$D$1:$J$137,5,FALSE)</f>
        <v>-5.5E-2</v>
      </c>
      <c r="I17">
        <f>VLOOKUP(D17,'RISA results'!$D$1:$J$137,7,FALSE)</f>
        <v>0</v>
      </c>
      <c r="J17">
        <f>VLOOKUP(D17,'RISA results'!$D$1:$J$137,6,FALSE)</f>
        <v>0</v>
      </c>
    </row>
    <row r="18" spans="1:11" x14ac:dyDescent="0.3">
      <c r="A18">
        <v>5</v>
      </c>
      <c r="B18" t="s">
        <v>9</v>
      </c>
      <c r="C18" t="s">
        <v>23</v>
      </c>
      <c r="D18" t="str">
        <f t="shared" si="0"/>
        <v>5M64J</v>
      </c>
      <c r="E18">
        <f>VLOOKUP(D18,'RISA results'!$D$1:$J$137,2,FALSE)</f>
        <v>9.7840000000000007</v>
      </c>
      <c r="F18">
        <f>VLOOKUP(D18,'RISA results'!$D$1:$J$137,4,FALSE)</f>
        <v>0</v>
      </c>
      <c r="G18">
        <f>VLOOKUP(D18,'RISA results'!$D$1:$J$137,3,FALSE)</f>
        <v>0.36299999999999999</v>
      </c>
      <c r="H18">
        <f>VLOOKUP(D18,'RISA results'!$D$1:$J$137,5,FALSE)</f>
        <v>-2E-3</v>
      </c>
      <c r="I18">
        <f>VLOOKUP(D18,'RISA results'!$D$1:$J$137,7,FALSE)</f>
        <v>-4.359</v>
      </c>
      <c r="J18">
        <f>VLOOKUP(D18,'RISA results'!$D$1:$J$137,6,FALSE)</f>
        <v>1E-3</v>
      </c>
    </row>
    <row r="19" spans="1:11" x14ac:dyDescent="0.3">
      <c r="A19">
        <v>5</v>
      </c>
      <c r="B19" t="s">
        <v>10</v>
      </c>
      <c r="C19" t="s">
        <v>22</v>
      </c>
      <c r="D19" t="str">
        <f t="shared" si="0"/>
        <v>5M73I</v>
      </c>
      <c r="E19">
        <f>VLOOKUP(D19,'RISA results'!$D$1:$J$137,2,FALSE)</f>
        <v>0</v>
      </c>
      <c r="F19">
        <f>VLOOKUP(D19,'RISA results'!$D$1:$J$137,4,FALSE)</f>
        <v>0</v>
      </c>
      <c r="G19">
        <f>VLOOKUP(D19,'RISA results'!$D$1:$J$137,3,FALSE)</f>
        <v>3.4780000000000002</v>
      </c>
      <c r="H19">
        <f>VLOOKUP(D19,'RISA results'!$D$1:$J$137,5,FALSE)</f>
        <v>0</v>
      </c>
      <c r="I19">
        <f>VLOOKUP(D19,'RISA results'!$D$1:$J$137,7,FALSE)</f>
        <v>0</v>
      </c>
      <c r="J19">
        <f>VLOOKUP(D19,'RISA results'!$D$1:$J$137,6,FALSE)</f>
        <v>0</v>
      </c>
    </row>
    <row r="20" spans="1:11" x14ac:dyDescent="0.3">
      <c r="A20">
        <v>5</v>
      </c>
      <c r="B20" t="s">
        <v>11</v>
      </c>
      <c r="C20" t="s">
        <v>23</v>
      </c>
      <c r="D20" t="str">
        <f t="shared" si="0"/>
        <v>5M72J</v>
      </c>
      <c r="E20">
        <f>VLOOKUP(D20,'RISA results'!$D$1:$J$137,2,FALSE)</f>
        <v>0</v>
      </c>
      <c r="F20">
        <f>VLOOKUP(D20,'RISA results'!$D$1:$J$137,4,FALSE)</f>
        <v>0</v>
      </c>
      <c r="G20">
        <f>VLOOKUP(D20,'RISA results'!$D$1:$J$137,3,FALSE)</f>
        <v>-3.5219999999999998</v>
      </c>
      <c r="H20">
        <f>VLOOKUP(D20,'RISA results'!$D$1:$J$137,5,FALSE)</f>
        <v>1E-3</v>
      </c>
      <c r="I20">
        <f>VLOOKUP(D20,'RISA results'!$D$1:$J$137,7,FALSE)</f>
        <v>4.383</v>
      </c>
      <c r="J20">
        <f>VLOOKUP(D20,'RISA results'!$D$1:$J$137,6,FALSE)</f>
        <v>0</v>
      </c>
      <c r="K20">
        <f>1.75*2</f>
        <v>3.5</v>
      </c>
    </row>
    <row r="21" spans="1:11" x14ac:dyDescent="0.3">
      <c r="A21">
        <v>5</v>
      </c>
      <c r="B21" t="s">
        <v>12</v>
      </c>
      <c r="C21" t="s">
        <v>22</v>
      </c>
      <c r="D21" t="str">
        <f t="shared" si="0"/>
        <v>5M349I</v>
      </c>
      <c r="E21">
        <f>VLOOKUP(D21,'RISA results'!$D$1:$J$137,2,FALSE)</f>
        <v>-4.8849999999999998</v>
      </c>
      <c r="F21">
        <f>VLOOKUP(D21,'RISA results'!$D$1:$J$137,4,FALSE)</f>
        <v>0</v>
      </c>
      <c r="G21">
        <f>VLOOKUP(D21,'RISA results'!$D$1:$J$137,3,FALSE)</f>
        <v>0.09</v>
      </c>
      <c r="H21">
        <f>VLOOKUP(D21,'RISA results'!$D$1:$J$137,5,FALSE)</f>
        <v>0.03</v>
      </c>
      <c r="I21">
        <f>VLOOKUP(D21,'RISA results'!$D$1:$J$137,7,FALSE)</f>
        <v>0</v>
      </c>
      <c r="J21">
        <f>VLOOKUP(D21,'RISA results'!$D$1:$J$137,6,FALSE)</f>
        <v>0</v>
      </c>
    </row>
    <row r="22" spans="1:11" x14ac:dyDescent="0.3">
      <c r="A22">
        <v>6</v>
      </c>
      <c r="B22" t="s">
        <v>9</v>
      </c>
      <c r="C22" t="s">
        <v>23</v>
      </c>
      <c r="D22" t="str">
        <f t="shared" si="0"/>
        <v>6M64J</v>
      </c>
      <c r="E22">
        <f>VLOOKUP(D22,'RISA results'!$D$1:$J$137,2,FALSE)</f>
        <v>6.7880000000000003</v>
      </c>
      <c r="F22">
        <f>VLOOKUP(D22,'RISA results'!$D$1:$J$137,4,FALSE)</f>
        <v>0</v>
      </c>
      <c r="G22">
        <f>VLOOKUP(D22,'RISA results'!$D$1:$J$137,3,FALSE)</f>
        <v>-1.363</v>
      </c>
      <c r="H22">
        <f>VLOOKUP(D22,'RISA results'!$D$1:$J$137,5,FALSE)</f>
        <v>-1E-3</v>
      </c>
      <c r="I22">
        <f>VLOOKUP(D22,'RISA results'!$D$1:$J$137,7,FALSE)</f>
        <v>16.361000000000001</v>
      </c>
      <c r="J22">
        <f>VLOOKUP(D22,'RISA results'!$D$1:$J$137,6,FALSE)</f>
        <v>0</v>
      </c>
    </row>
    <row r="23" spans="1:11" x14ac:dyDescent="0.3">
      <c r="A23">
        <v>6</v>
      </c>
      <c r="B23" t="s">
        <v>10</v>
      </c>
      <c r="C23" t="s">
        <v>22</v>
      </c>
      <c r="D23" t="str">
        <f t="shared" si="0"/>
        <v>6M73I</v>
      </c>
      <c r="E23">
        <f>VLOOKUP(D23,'RISA results'!$D$1:$J$137,2,FALSE)</f>
        <v>0</v>
      </c>
      <c r="F23">
        <f>VLOOKUP(D23,'RISA results'!$D$1:$J$137,4,FALSE)</f>
        <v>-0.125</v>
      </c>
      <c r="G23">
        <f>VLOOKUP(D23,'RISA results'!$D$1:$J$137,3,FALSE)</f>
        <v>3.4780000000000002</v>
      </c>
      <c r="H23">
        <f>VLOOKUP(D23,'RISA results'!$D$1:$J$137,5,FALSE)</f>
        <v>0</v>
      </c>
      <c r="I23">
        <f>VLOOKUP(D23,'RISA results'!$D$1:$J$137,7,FALSE)</f>
        <v>0</v>
      </c>
      <c r="J23">
        <f>VLOOKUP(D23,'RISA results'!$D$1:$J$137,6,FALSE)</f>
        <v>0</v>
      </c>
    </row>
    <row r="24" spans="1:11" x14ac:dyDescent="0.3">
      <c r="A24">
        <v>6</v>
      </c>
      <c r="B24" t="s">
        <v>11</v>
      </c>
      <c r="C24" t="s">
        <v>23</v>
      </c>
      <c r="D24" t="str">
        <f t="shared" si="0"/>
        <v>6M72J</v>
      </c>
      <c r="E24">
        <f>VLOOKUP(D24,'RISA results'!$D$1:$J$137,2,FALSE)</f>
        <v>0</v>
      </c>
      <c r="F24">
        <f>VLOOKUP(D24,'RISA results'!$D$1:$J$137,4,FALSE)</f>
        <v>0</v>
      </c>
      <c r="G24">
        <f>VLOOKUP(D24,'RISA results'!$D$1:$J$137,3,FALSE)</f>
        <v>-1.2929999999999999</v>
      </c>
      <c r="H24">
        <f>VLOOKUP(D24,'RISA results'!$D$1:$J$137,5,FALSE)</f>
        <v>0</v>
      </c>
      <c r="I24">
        <f>VLOOKUP(D24,'RISA results'!$D$1:$J$137,7,FALSE)</f>
        <v>-16.271000000000001</v>
      </c>
      <c r="J24">
        <f>VLOOKUP(D24,'RISA results'!$D$1:$J$137,6,FALSE)</f>
        <v>0</v>
      </c>
    </row>
    <row r="25" spans="1:11" x14ac:dyDescent="0.3">
      <c r="A25">
        <v>6</v>
      </c>
      <c r="B25" t="s">
        <v>12</v>
      </c>
      <c r="C25" t="s">
        <v>22</v>
      </c>
      <c r="D25" t="str">
        <f t="shared" si="0"/>
        <v>6M349I</v>
      </c>
      <c r="E25">
        <f>VLOOKUP(D25,'RISA results'!$D$1:$J$137,2,FALSE)</f>
        <v>-3.5030000000000001</v>
      </c>
      <c r="F25">
        <f>VLOOKUP(D25,'RISA results'!$D$1:$J$137,4,FALSE)</f>
        <v>0</v>
      </c>
      <c r="G25">
        <f>VLOOKUP(D25,'RISA results'!$D$1:$J$137,3,FALSE)</f>
        <v>0.09</v>
      </c>
      <c r="H25">
        <f>VLOOKUP(D25,'RISA results'!$D$1:$J$137,5,FALSE)</f>
        <v>0.108</v>
      </c>
      <c r="I25">
        <f>VLOOKUP(D25,'RISA results'!$D$1:$J$137,7,FALSE)</f>
        <v>0</v>
      </c>
      <c r="J25">
        <f>VLOOKUP(D25,'RISA results'!$D$1:$J$137,6,FALSE)</f>
        <v>0</v>
      </c>
    </row>
    <row r="26" spans="1:11" x14ac:dyDescent="0.3">
      <c r="A26">
        <v>7</v>
      </c>
      <c r="B26" t="s">
        <v>9</v>
      </c>
      <c r="C26" t="s">
        <v>23</v>
      </c>
      <c r="D26" t="str">
        <f t="shared" si="0"/>
        <v>7M64J</v>
      </c>
      <c r="E26">
        <f>VLOOKUP(D26,'RISA results'!$D$1:$J$137,2,FALSE)</f>
        <v>5.9089999999999998</v>
      </c>
      <c r="F26">
        <f>VLOOKUP(D26,'RISA results'!$D$1:$J$137,4,FALSE)</f>
        <v>0</v>
      </c>
      <c r="G26">
        <f>VLOOKUP(D26,'RISA results'!$D$1:$J$137,3,FALSE)</f>
        <v>-0.79700000000000004</v>
      </c>
      <c r="H26">
        <f>VLOOKUP(D26,'RISA results'!$D$1:$J$137,5,FALSE)</f>
        <v>0</v>
      </c>
      <c r="I26">
        <f>VLOOKUP(D26,'RISA results'!$D$1:$J$137,7,FALSE)</f>
        <v>9.5670000000000002</v>
      </c>
      <c r="J26">
        <f>VLOOKUP(D26,'RISA results'!$D$1:$J$137,6,FALSE)</f>
        <v>0</v>
      </c>
    </row>
    <row r="27" spans="1:11" x14ac:dyDescent="0.3">
      <c r="A27">
        <v>7</v>
      </c>
      <c r="B27" t="s">
        <v>10</v>
      </c>
      <c r="C27" t="s">
        <v>22</v>
      </c>
      <c r="D27" t="str">
        <f t="shared" si="0"/>
        <v>7M73I</v>
      </c>
      <c r="E27">
        <f>VLOOKUP(D27,'RISA results'!$D$1:$J$137,2,FALSE)</f>
        <v>0</v>
      </c>
      <c r="F27">
        <f>VLOOKUP(D27,'RISA results'!$D$1:$J$137,4,FALSE)</f>
        <v>-9.4E-2</v>
      </c>
      <c r="G27">
        <f>VLOOKUP(D27,'RISA results'!$D$1:$J$137,3,FALSE)</f>
        <v>3.4780000000000002</v>
      </c>
      <c r="H27">
        <f>VLOOKUP(D27,'RISA results'!$D$1:$J$137,5,FALSE)</f>
        <v>0</v>
      </c>
      <c r="I27">
        <f>VLOOKUP(D27,'RISA results'!$D$1:$J$137,7,FALSE)</f>
        <v>0</v>
      </c>
      <c r="J27">
        <f>VLOOKUP(D27,'RISA results'!$D$1:$J$137,6,FALSE)</f>
        <v>0</v>
      </c>
    </row>
    <row r="28" spans="1:11" x14ac:dyDescent="0.3">
      <c r="A28">
        <v>7</v>
      </c>
      <c r="B28" t="s">
        <v>11</v>
      </c>
      <c r="C28" t="s">
        <v>23</v>
      </c>
      <c r="D28" t="str">
        <f t="shared" si="0"/>
        <v>7M72J</v>
      </c>
      <c r="E28">
        <f>VLOOKUP(D28,'RISA results'!$D$1:$J$137,2,FALSE)</f>
        <v>0</v>
      </c>
      <c r="F28">
        <f>VLOOKUP(D28,'RISA results'!$D$1:$J$137,4,FALSE)</f>
        <v>0</v>
      </c>
      <c r="G28">
        <f>VLOOKUP(D28,'RISA results'!$D$1:$J$137,3,FALSE)</f>
        <v>-2.0219999999999998</v>
      </c>
      <c r="H28">
        <f>VLOOKUP(D28,'RISA results'!$D$1:$J$137,5,FALSE)</f>
        <v>0</v>
      </c>
      <c r="I28">
        <f>VLOOKUP(D28,'RISA results'!$D$1:$J$137,7,FALSE)</f>
        <v>-9.4969999999999999</v>
      </c>
      <c r="J28">
        <f>VLOOKUP(D28,'RISA results'!$D$1:$J$137,6,FALSE)</f>
        <v>0</v>
      </c>
    </row>
    <row r="29" spans="1:11" x14ac:dyDescent="0.3">
      <c r="A29">
        <v>7</v>
      </c>
      <c r="B29" t="s">
        <v>12</v>
      </c>
      <c r="C29" t="s">
        <v>22</v>
      </c>
      <c r="D29" t="str">
        <f t="shared" si="0"/>
        <v>7M349I</v>
      </c>
      <c r="E29">
        <f>VLOOKUP(D29,'RISA results'!$D$1:$J$137,2,FALSE)</f>
        <v>-0.60099999999999998</v>
      </c>
      <c r="F29">
        <f>VLOOKUP(D29,'RISA results'!$D$1:$J$137,4,FALSE)</f>
        <v>0</v>
      </c>
      <c r="G29">
        <f>VLOOKUP(D29,'RISA results'!$D$1:$J$137,3,FALSE)</f>
        <v>0.09</v>
      </c>
      <c r="H29">
        <f>VLOOKUP(D29,'RISA results'!$D$1:$J$137,5,FALSE)</f>
        <v>8.5000000000000006E-2</v>
      </c>
      <c r="I29">
        <f>VLOOKUP(D29,'RISA results'!$D$1:$J$137,7,FALSE)</f>
        <v>0</v>
      </c>
      <c r="J29">
        <f>VLOOKUP(D29,'RISA results'!$D$1:$J$137,6,FALSE)</f>
        <v>0</v>
      </c>
    </row>
    <row r="30" spans="1:11" x14ac:dyDescent="0.3">
      <c r="A30">
        <v>8</v>
      </c>
      <c r="B30" t="s">
        <v>9</v>
      </c>
      <c r="C30" t="s">
        <v>23</v>
      </c>
      <c r="D30" t="str">
        <f t="shared" si="0"/>
        <v>8M64J</v>
      </c>
      <c r="E30">
        <f>VLOOKUP(D30,'RISA results'!$D$1:$J$137,2,FALSE)</f>
        <v>8.3510000000000009</v>
      </c>
      <c r="F30">
        <f>VLOOKUP(D30,'RISA results'!$D$1:$J$137,4,FALSE)</f>
        <v>0</v>
      </c>
      <c r="G30">
        <f>VLOOKUP(D30,'RISA results'!$D$1:$J$137,3,FALSE)</f>
        <v>-0.999</v>
      </c>
      <c r="H30">
        <f>VLOOKUP(D30,'RISA results'!$D$1:$J$137,5,FALSE)</f>
        <v>-2E-3</v>
      </c>
      <c r="I30">
        <f>VLOOKUP(D30,'RISA results'!$D$1:$J$137,7,FALSE)</f>
        <v>11.986000000000001</v>
      </c>
      <c r="J30">
        <f>VLOOKUP(D30,'RISA results'!$D$1:$J$137,6,FALSE)</f>
        <v>1E-3</v>
      </c>
    </row>
    <row r="31" spans="1:11" x14ac:dyDescent="0.3">
      <c r="A31">
        <v>8</v>
      </c>
      <c r="B31" t="s">
        <v>10</v>
      </c>
      <c r="C31" t="s">
        <v>22</v>
      </c>
      <c r="D31" t="str">
        <f t="shared" si="0"/>
        <v>8M73I</v>
      </c>
      <c r="E31">
        <f>VLOOKUP(D31,'RISA results'!$D$1:$J$137,2,FALSE)</f>
        <v>0</v>
      </c>
      <c r="F31">
        <f>VLOOKUP(D31,'RISA results'!$D$1:$J$137,4,FALSE)</f>
        <v>-9.4E-2</v>
      </c>
      <c r="G31">
        <f>VLOOKUP(D31,'RISA results'!$D$1:$J$137,3,FALSE)</f>
        <v>3.4780000000000002</v>
      </c>
      <c r="H31">
        <f>VLOOKUP(D31,'RISA results'!$D$1:$J$137,5,FALSE)</f>
        <v>0</v>
      </c>
      <c r="I31">
        <f>VLOOKUP(D31,'RISA results'!$D$1:$J$137,7,FALSE)</f>
        <v>0</v>
      </c>
      <c r="J31">
        <f>VLOOKUP(D31,'RISA results'!$D$1:$J$137,6,FALSE)</f>
        <v>0</v>
      </c>
    </row>
    <row r="32" spans="1:11" x14ac:dyDescent="0.3">
      <c r="A32">
        <v>8</v>
      </c>
      <c r="B32" t="s">
        <v>11</v>
      </c>
      <c r="C32" t="s">
        <v>23</v>
      </c>
      <c r="D32" t="str">
        <f t="shared" si="0"/>
        <v>8M72J</v>
      </c>
      <c r="E32">
        <f>VLOOKUP(D32,'RISA results'!$D$1:$J$137,2,FALSE)</f>
        <v>0</v>
      </c>
      <c r="F32">
        <f>VLOOKUP(D32,'RISA results'!$D$1:$J$137,4,FALSE)</f>
        <v>0</v>
      </c>
      <c r="G32">
        <f>VLOOKUP(D32,'RISA results'!$D$1:$J$137,3,FALSE)</f>
        <v>-1.764</v>
      </c>
      <c r="H32">
        <f>VLOOKUP(D32,'RISA results'!$D$1:$J$137,5,FALSE)</f>
        <v>1E-3</v>
      </c>
      <c r="I32">
        <f>VLOOKUP(D32,'RISA results'!$D$1:$J$137,7,FALSE)</f>
        <v>-11.912000000000001</v>
      </c>
      <c r="J32">
        <f>VLOOKUP(D32,'RISA results'!$D$1:$J$137,6,FALSE)</f>
        <v>0</v>
      </c>
    </row>
    <row r="33" spans="1:10" x14ac:dyDescent="0.3">
      <c r="A33">
        <v>8</v>
      </c>
      <c r="B33" t="s">
        <v>12</v>
      </c>
      <c r="C33" t="s">
        <v>22</v>
      </c>
      <c r="D33" t="str">
        <f t="shared" si="0"/>
        <v>8M349I</v>
      </c>
      <c r="E33">
        <f>VLOOKUP(D33,'RISA results'!$D$1:$J$137,2,FALSE)</f>
        <v>-5.47</v>
      </c>
      <c r="F33">
        <f>VLOOKUP(D33,'RISA results'!$D$1:$J$137,4,FALSE)</f>
        <v>0</v>
      </c>
      <c r="G33">
        <f>VLOOKUP(D33,'RISA results'!$D$1:$J$137,3,FALSE)</f>
        <v>0.09</v>
      </c>
      <c r="H33">
        <f>VLOOKUP(D33,'RISA results'!$D$1:$J$137,5,FALSE)</f>
        <v>0.09</v>
      </c>
      <c r="I33">
        <f>VLOOKUP(D33,'RISA results'!$D$1:$J$137,7,FALSE)</f>
        <v>0</v>
      </c>
      <c r="J33">
        <f>VLOOKUP(D33,'RISA results'!$D$1:$J$137,6,FALSE)</f>
        <v>0</v>
      </c>
    </row>
    <row r="34" spans="1:10" x14ac:dyDescent="0.3">
      <c r="A34">
        <v>9</v>
      </c>
      <c r="B34" t="s">
        <v>9</v>
      </c>
      <c r="C34" t="s">
        <v>23</v>
      </c>
      <c r="D34" t="str">
        <f t="shared" si="0"/>
        <v>9M64J</v>
      </c>
      <c r="E34">
        <f>VLOOKUP(D34,'RISA results'!$D$1:$J$137,2,FALSE)</f>
        <v>7.5250000000000004</v>
      </c>
      <c r="F34">
        <f>VLOOKUP(D34,'RISA results'!$D$1:$J$137,4,FALSE)</f>
        <v>0</v>
      </c>
      <c r="G34">
        <f>VLOOKUP(D34,'RISA results'!$D$1:$J$137,3,FALSE)</f>
        <v>-0.16400000000000001</v>
      </c>
      <c r="H34">
        <f>VLOOKUP(D34,'RISA results'!$D$1:$J$137,5,FALSE)</f>
        <v>0</v>
      </c>
      <c r="I34">
        <f>VLOOKUP(D34,'RISA results'!$D$1:$J$137,7,FALSE)</f>
        <v>1.964</v>
      </c>
      <c r="J34">
        <f>VLOOKUP(D34,'RISA results'!$D$1:$J$137,6,FALSE)</f>
        <v>0</v>
      </c>
    </row>
    <row r="35" spans="1:10" x14ac:dyDescent="0.3">
      <c r="A35">
        <v>9</v>
      </c>
      <c r="B35" t="s">
        <v>10</v>
      </c>
      <c r="C35" t="s">
        <v>22</v>
      </c>
      <c r="D35" t="str">
        <f t="shared" si="0"/>
        <v>9M73I</v>
      </c>
      <c r="E35">
        <f>VLOOKUP(D35,'RISA results'!$D$1:$J$137,2,FALSE)</f>
        <v>0</v>
      </c>
      <c r="F35">
        <f>VLOOKUP(D35,'RISA results'!$D$1:$J$137,4,FALSE)</f>
        <v>0</v>
      </c>
      <c r="G35">
        <f>VLOOKUP(D35,'RISA results'!$D$1:$J$137,3,FALSE)</f>
        <v>3.4780000000000002</v>
      </c>
      <c r="H35">
        <f>VLOOKUP(D35,'RISA results'!$D$1:$J$137,5,FALSE)</f>
        <v>0</v>
      </c>
      <c r="I35">
        <f>VLOOKUP(D35,'RISA results'!$D$1:$J$137,7,FALSE)</f>
        <v>0</v>
      </c>
      <c r="J35">
        <f>VLOOKUP(D35,'RISA results'!$D$1:$J$137,6,FALSE)</f>
        <v>0</v>
      </c>
    </row>
    <row r="36" spans="1:10" x14ac:dyDescent="0.3">
      <c r="A36">
        <v>9</v>
      </c>
      <c r="B36" t="s">
        <v>11</v>
      </c>
      <c r="C36" t="s">
        <v>23</v>
      </c>
      <c r="D36" t="str">
        <f t="shared" si="0"/>
        <v>9M72J</v>
      </c>
      <c r="E36">
        <f>VLOOKUP(D36,'RISA results'!$D$1:$J$137,2,FALSE)</f>
        <v>0</v>
      </c>
      <c r="F36">
        <f>VLOOKUP(D36,'RISA results'!$D$1:$J$137,4,FALSE)</f>
        <v>0</v>
      </c>
      <c r="G36">
        <f>VLOOKUP(D36,'RISA results'!$D$1:$J$137,3,FALSE)</f>
        <v>-2.8420000000000001</v>
      </c>
      <c r="H36">
        <f>VLOOKUP(D36,'RISA results'!$D$1:$J$137,5,FALSE)</f>
        <v>0</v>
      </c>
      <c r="I36">
        <f>VLOOKUP(D36,'RISA results'!$D$1:$J$137,7,FALSE)</f>
        <v>-1.9179999999999999</v>
      </c>
      <c r="J36">
        <f>VLOOKUP(D36,'RISA results'!$D$1:$J$137,6,FALSE)</f>
        <v>0</v>
      </c>
    </row>
    <row r="37" spans="1:10" x14ac:dyDescent="0.3">
      <c r="A37">
        <v>9</v>
      </c>
      <c r="B37" t="s">
        <v>12</v>
      </c>
      <c r="C37" t="s">
        <v>22</v>
      </c>
      <c r="D37" t="str">
        <f t="shared" si="0"/>
        <v>9M349I</v>
      </c>
      <c r="E37">
        <f>VLOOKUP(D37,'RISA results'!$D$1:$J$137,2,FALSE)</f>
        <v>-2.0379999999999998</v>
      </c>
      <c r="F37">
        <f>VLOOKUP(D37,'RISA results'!$D$1:$J$137,4,FALSE)</f>
        <v>0</v>
      </c>
      <c r="G37">
        <f>VLOOKUP(D37,'RISA results'!$D$1:$J$137,3,FALSE)</f>
        <v>0.09</v>
      </c>
      <c r="H37">
        <f>VLOOKUP(D37,'RISA results'!$D$1:$J$137,5,FALSE)</f>
        <v>5.6000000000000001E-2</v>
      </c>
      <c r="I37">
        <f>VLOOKUP(D37,'RISA results'!$D$1:$J$137,7,FALSE)</f>
        <v>0</v>
      </c>
      <c r="J37">
        <f>VLOOKUP(D37,'RISA results'!$D$1:$J$137,6,FALSE)</f>
        <v>0</v>
      </c>
    </row>
    <row r="38" spans="1:10" x14ac:dyDescent="0.3">
      <c r="A38">
        <v>10</v>
      </c>
      <c r="B38" t="s">
        <v>9</v>
      </c>
      <c r="C38" t="s">
        <v>23</v>
      </c>
      <c r="D38" t="str">
        <f t="shared" si="0"/>
        <v>10M64J</v>
      </c>
      <c r="E38">
        <f>VLOOKUP(D38,'RISA results'!$D$1:$J$137,2,FALSE)</f>
        <v>9.0359999999999996</v>
      </c>
      <c r="F38">
        <f>VLOOKUP(D38,'RISA results'!$D$1:$J$137,4,FALSE)</f>
        <v>0</v>
      </c>
      <c r="G38">
        <f>VLOOKUP(D38,'RISA results'!$D$1:$J$137,3,FALSE)</f>
        <v>3.9420000000000002</v>
      </c>
      <c r="H38">
        <f>VLOOKUP(D38,'RISA results'!$D$1:$J$137,5,FALSE)</f>
        <v>1E-3</v>
      </c>
      <c r="I38">
        <f>VLOOKUP(D38,'RISA results'!$D$1:$J$137,7,FALSE)</f>
        <v>-47.302999999999997</v>
      </c>
      <c r="J38">
        <f>VLOOKUP(D38,'RISA results'!$D$1:$J$137,6,FALSE)</f>
        <v>0</v>
      </c>
    </row>
    <row r="39" spans="1:10" x14ac:dyDescent="0.3">
      <c r="A39">
        <v>10</v>
      </c>
      <c r="B39" t="s">
        <v>10</v>
      </c>
      <c r="C39" t="s">
        <v>22</v>
      </c>
      <c r="D39" t="str">
        <f t="shared" si="0"/>
        <v>10M73I</v>
      </c>
      <c r="E39">
        <f>VLOOKUP(D39,'RISA results'!$D$1:$J$137,2,FALSE)</f>
        <v>0</v>
      </c>
      <c r="F39">
        <f>VLOOKUP(D39,'RISA results'!$D$1:$J$137,4,FALSE)</f>
        <v>0.25</v>
      </c>
      <c r="G39">
        <f>VLOOKUP(D39,'RISA results'!$D$1:$J$137,3,FALSE)</f>
        <v>2.8839999999999999</v>
      </c>
      <c r="H39">
        <f>VLOOKUP(D39,'RISA results'!$D$1:$J$137,5,FALSE)</f>
        <v>0</v>
      </c>
      <c r="I39">
        <f>VLOOKUP(D39,'RISA results'!$D$1:$J$137,7,FALSE)</f>
        <v>0</v>
      </c>
      <c r="J39">
        <f>VLOOKUP(D39,'RISA results'!$D$1:$J$137,6,FALSE)</f>
        <v>0</v>
      </c>
    </row>
    <row r="40" spans="1:10" x14ac:dyDescent="0.3">
      <c r="A40">
        <v>10</v>
      </c>
      <c r="B40" t="s">
        <v>11</v>
      </c>
      <c r="C40" t="s">
        <v>23</v>
      </c>
      <c r="D40" t="str">
        <f t="shared" si="0"/>
        <v>10M72J</v>
      </c>
      <c r="E40">
        <f>VLOOKUP(D40,'RISA results'!$D$1:$J$137,2,FALSE)</f>
        <v>0</v>
      </c>
      <c r="F40">
        <f>VLOOKUP(D40,'RISA results'!$D$1:$J$137,4,FALSE)</f>
        <v>0</v>
      </c>
      <c r="G40">
        <f>VLOOKUP(D40,'RISA results'!$D$1:$J$137,3,FALSE)</f>
        <v>-7.4429999999999996</v>
      </c>
      <c r="H40">
        <f>VLOOKUP(D40,'RISA results'!$D$1:$J$137,5,FALSE)</f>
        <v>0</v>
      </c>
      <c r="I40">
        <f>VLOOKUP(D40,'RISA results'!$D$1:$J$137,7,FALSE)</f>
        <v>47.165999999999997</v>
      </c>
      <c r="J40">
        <f>VLOOKUP(D40,'RISA results'!$D$1:$J$137,6,FALSE)</f>
        <v>0</v>
      </c>
    </row>
    <row r="41" spans="1:10" x14ac:dyDescent="0.3">
      <c r="A41">
        <v>10</v>
      </c>
      <c r="B41" t="s">
        <v>12</v>
      </c>
      <c r="C41" t="s">
        <v>22</v>
      </c>
      <c r="D41" t="str">
        <f t="shared" si="0"/>
        <v>10M349I</v>
      </c>
      <c r="E41">
        <f>VLOOKUP(D41,'RISA results'!$D$1:$J$137,2,FALSE)</f>
        <v>2.4630000000000001</v>
      </c>
      <c r="F41">
        <f>VLOOKUP(D41,'RISA results'!$D$1:$J$137,4,FALSE)</f>
        <v>0</v>
      </c>
      <c r="G41">
        <f>VLOOKUP(D41,'RISA results'!$D$1:$J$137,3,FALSE)</f>
        <v>0.09</v>
      </c>
      <c r="H41">
        <f>VLOOKUP(D41,'RISA results'!$D$1:$J$137,5,FALSE)</f>
        <v>-0.16500000000000001</v>
      </c>
      <c r="I41">
        <f>VLOOKUP(D41,'RISA results'!$D$1:$J$137,7,FALSE)</f>
        <v>0</v>
      </c>
      <c r="J41">
        <f>VLOOKUP(D41,'RISA results'!$D$1:$J$137,6,FALSE)</f>
        <v>0</v>
      </c>
    </row>
    <row r="42" spans="1:10" x14ac:dyDescent="0.3">
      <c r="A42">
        <v>11</v>
      </c>
      <c r="B42" t="s">
        <v>9</v>
      </c>
      <c r="C42" t="s">
        <v>23</v>
      </c>
      <c r="D42" t="str">
        <f t="shared" si="0"/>
        <v>11M64J</v>
      </c>
      <c r="E42">
        <f>VLOOKUP(D42,'RISA results'!$D$1:$J$137,2,FALSE)</f>
        <v>9.6560000000000006</v>
      </c>
      <c r="F42">
        <f>VLOOKUP(D42,'RISA results'!$D$1:$J$137,4,FALSE)</f>
        <v>0</v>
      </c>
      <c r="G42">
        <f>VLOOKUP(D42,'RISA results'!$D$1:$J$137,3,FALSE)</f>
        <v>7.4999999999999997E-2</v>
      </c>
      <c r="H42">
        <f>VLOOKUP(D42,'RISA results'!$D$1:$J$137,5,FALSE)</f>
        <v>-4.0000000000000001E-3</v>
      </c>
      <c r="I42">
        <f>VLOOKUP(D42,'RISA results'!$D$1:$J$137,7,FALSE)</f>
        <v>-0.89700000000000002</v>
      </c>
      <c r="J42">
        <f>VLOOKUP(D42,'RISA results'!$D$1:$J$137,6,FALSE)</f>
        <v>1E-3</v>
      </c>
    </row>
    <row r="43" spans="1:10" x14ac:dyDescent="0.3">
      <c r="A43">
        <v>11</v>
      </c>
      <c r="B43" t="s">
        <v>10</v>
      </c>
      <c r="C43" t="s">
        <v>22</v>
      </c>
      <c r="D43" t="str">
        <f t="shared" si="0"/>
        <v>11M73I</v>
      </c>
      <c r="E43">
        <f>VLOOKUP(D43,'RISA results'!$D$1:$J$137,2,FALSE)</f>
        <v>0</v>
      </c>
      <c r="F43">
        <f>VLOOKUP(D43,'RISA results'!$D$1:$J$137,4,FALSE)</f>
        <v>0</v>
      </c>
      <c r="G43">
        <f>VLOOKUP(D43,'RISA results'!$D$1:$J$137,3,FALSE)</f>
        <v>2.8839999999999999</v>
      </c>
      <c r="H43">
        <f>VLOOKUP(D43,'RISA results'!$D$1:$J$137,5,FALSE)</f>
        <v>0</v>
      </c>
      <c r="I43">
        <f>VLOOKUP(D43,'RISA results'!$D$1:$J$137,7,FALSE)</f>
        <v>0</v>
      </c>
      <c r="J43">
        <f>VLOOKUP(D43,'RISA results'!$D$1:$J$137,6,FALSE)</f>
        <v>0</v>
      </c>
    </row>
    <row r="44" spans="1:10" x14ac:dyDescent="0.3">
      <c r="A44">
        <v>11</v>
      </c>
      <c r="B44" t="s">
        <v>11</v>
      </c>
      <c r="C44" t="s">
        <v>23</v>
      </c>
      <c r="D44" t="str">
        <f t="shared" si="0"/>
        <v>11M72J</v>
      </c>
      <c r="E44">
        <f>VLOOKUP(D44,'RISA results'!$D$1:$J$137,2,FALSE)</f>
        <v>0</v>
      </c>
      <c r="F44">
        <f>VLOOKUP(D44,'RISA results'!$D$1:$J$137,4,FALSE)</f>
        <v>0</v>
      </c>
      <c r="G44">
        <f>VLOOKUP(D44,'RISA results'!$D$1:$J$137,3,FALSE)</f>
        <v>-2.4550000000000001</v>
      </c>
      <c r="H44">
        <f>VLOOKUP(D44,'RISA results'!$D$1:$J$137,5,FALSE)</f>
        <v>1E-3</v>
      </c>
      <c r="I44">
        <f>VLOOKUP(D44,'RISA results'!$D$1:$J$137,7,FALSE)</f>
        <v>0.89600000000000002</v>
      </c>
      <c r="J44">
        <f>VLOOKUP(D44,'RISA results'!$D$1:$J$137,6,FALSE)</f>
        <v>0</v>
      </c>
    </row>
    <row r="45" spans="1:10" x14ac:dyDescent="0.3">
      <c r="A45">
        <v>11</v>
      </c>
      <c r="B45" t="s">
        <v>12</v>
      </c>
      <c r="C45" t="s">
        <v>22</v>
      </c>
      <c r="D45" t="str">
        <f t="shared" si="0"/>
        <v>11M349I</v>
      </c>
      <c r="E45">
        <f>VLOOKUP(D45,'RISA results'!$D$1:$J$137,2,FALSE)</f>
        <v>-7.6479999999999997</v>
      </c>
      <c r="F45">
        <f>VLOOKUP(D45,'RISA results'!$D$1:$J$137,4,FALSE)</f>
        <v>0</v>
      </c>
      <c r="G45">
        <f>VLOOKUP(D45,'RISA results'!$D$1:$J$137,3,FALSE)</f>
        <v>0.09</v>
      </c>
      <c r="H45">
        <f>VLOOKUP(D45,'RISA results'!$D$1:$J$137,5,FALSE)</f>
        <v>-1E-3</v>
      </c>
      <c r="I45">
        <f>VLOOKUP(D45,'RISA results'!$D$1:$J$137,7,FALSE)</f>
        <v>0</v>
      </c>
      <c r="J45">
        <f>VLOOKUP(D45,'RISA results'!$D$1:$J$137,6,FALSE)</f>
        <v>0</v>
      </c>
    </row>
    <row r="46" spans="1:10" x14ac:dyDescent="0.3">
      <c r="A46">
        <v>12</v>
      </c>
      <c r="B46" t="s">
        <v>9</v>
      </c>
      <c r="C46" t="s">
        <v>23</v>
      </c>
      <c r="D46" t="str">
        <f t="shared" si="0"/>
        <v>12M64J</v>
      </c>
      <c r="E46">
        <f>VLOOKUP(D46,'RISA results'!$D$1:$J$137,2,FALSE)</f>
        <v>10.815</v>
      </c>
      <c r="F46">
        <f>VLOOKUP(D46,'RISA results'!$D$1:$J$137,4,FALSE)</f>
        <v>0</v>
      </c>
      <c r="G46">
        <f>VLOOKUP(D46,'RISA results'!$D$1:$J$137,3,FALSE)</f>
        <v>2.8410000000000002</v>
      </c>
      <c r="H46">
        <f>VLOOKUP(D46,'RISA results'!$D$1:$J$137,5,FALSE)</f>
        <v>-2E-3</v>
      </c>
      <c r="I46">
        <f>VLOOKUP(D46,'RISA results'!$D$1:$J$137,7,FALSE)</f>
        <v>-34.093000000000004</v>
      </c>
      <c r="J46">
        <f>VLOOKUP(D46,'RISA results'!$D$1:$J$137,6,FALSE)</f>
        <v>1E-3</v>
      </c>
    </row>
    <row r="47" spans="1:10" x14ac:dyDescent="0.3">
      <c r="A47">
        <v>12</v>
      </c>
      <c r="B47" t="s">
        <v>10</v>
      </c>
      <c r="C47" t="s">
        <v>22</v>
      </c>
      <c r="D47" t="str">
        <f t="shared" si="0"/>
        <v>12M73I</v>
      </c>
      <c r="E47">
        <f>VLOOKUP(D47,'RISA results'!$D$1:$J$137,2,FALSE)</f>
        <v>0</v>
      </c>
      <c r="F47">
        <f>VLOOKUP(D47,'RISA results'!$D$1:$J$137,4,FALSE)</f>
        <v>0.187</v>
      </c>
      <c r="G47">
        <f>VLOOKUP(D47,'RISA results'!$D$1:$J$137,3,FALSE)</f>
        <v>2.8839999999999999</v>
      </c>
      <c r="H47">
        <f>VLOOKUP(D47,'RISA results'!$D$1:$J$137,5,FALSE)</f>
        <v>0</v>
      </c>
      <c r="I47">
        <f>VLOOKUP(D47,'RISA results'!$D$1:$J$137,7,FALSE)</f>
        <v>0</v>
      </c>
      <c r="J47">
        <f>VLOOKUP(D47,'RISA results'!$D$1:$J$137,6,FALSE)</f>
        <v>0</v>
      </c>
    </row>
    <row r="48" spans="1:10" x14ac:dyDescent="0.3">
      <c r="A48">
        <v>12</v>
      </c>
      <c r="B48" t="s">
        <v>11</v>
      </c>
      <c r="C48" t="s">
        <v>23</v>
      </c>
      <c r="D48" t="str">
        <f t="shared" si="0"/>
        <v>12M72J</v>
      </c>
      <c r="E48">
        <f>VLOOKUP(D48,'RISA results'!$D$1:$J$137,2,FALSE)</f>
        <v>0</v>
      </c>
      <c r="F48">
        <f>VLOOKUP(D48,'RISA results'!$D$1:$J$137,4,FALSE)</f>
        <v>0</v>
      </c>
      <c r="G48">
        <f>VLOOKUP(D48,'RISA results'!$D$1:$J$137,3,FALSE)</f>
        <v>-6.024</v>
      </c>
      <c r="H48">
        <f>VLOOKUP(D48,'RISA results'!$D$1:$J$137,5,FALSE)</f>
        <v>1E-3</v>
      </c>
      <c r="I48">
        <f>VLOOKUP(D48,'RISA results'!$D$1:$J$137,7,FALSE)</f>
        <v>33.993000000000002</v>
      </c>
      <c r="J48">
        <f>VLOOKUP(D48,'RISA results'!$D$1:$J$137,6,FALSE)</f>
        <v>0</v>
      </c>
    </row>
    <row r="49" spans="1:10" x14ac:dyDescent="0.3">
      <c r="A49">
        <v>12</v>
      </c>
      <c r="B49" t="s">
        <v>12</v>
      </c>
      <c r="C49" t="s">
        <v>22</v>
      </c>
      <c r="D49" t="str">
        <f t="shared" si="0"/>
        <v>12M349I</v>
      </c>
      <c r="E49">
        <f>VLOOKUP(D49,'RISA results'!$D$1:$J$137,2,FALSE)</f>
        <v>-3.3029999999999999</v>
      </c>
      <c r="F49">
        <f>VLOOKUP(D49,'RISA results'!$D$1:$J$137,4,FALSE)</f>
        <v>0</v>
      </c>
      <c r="G49">
        <f>VLOOKUP(D49,'RISA results'!$D$1:$J$137,3,FALSE)</f>
        <v>0.09</v>
      </c>
      <c r="H49">
        <f>VLOOKUP(D49,'RISA results'!$D$1:$J$137,5,FALSE)</f>
        <v>-0.121</v>
      </c>
      <c r="I49">
        <f>VLOOKUP(D49,'RISA results'!$D$1:$J$137,7,FALSE)</f>
        <v>0</v>
      </c>
      <c r="J49">
        <f>VLOOKUP(D49,'RISA results'!$D$1:$J$137,6,FALSE)</f>
        <v>0</v>
      </c>
    </row>
    <row r="50" spans="1:10" x14ac:dyDescent="0.3">
      <c r="A50">
        <v>13</v>
      </c>
      <c r="B50" t="s">
        <v>9</v>
      </c>
      <c r="C50" t="s">
        <v>23</v>
      </c>
      <c r="D50" t="str">
        <f t="shared" si="0"/>
        <v>13M64J</v>
      </c>
      <c r="E50">
        <f>VLOOKUP(D50,'RISA results'!$D$1:$J$137,2,FALSE)</f>
        <v>5.9420000000000002</v>
      </c>
      <c r="F50">
        <f>VLOOKUP(D50,'RISA results'!$D$1:$J$137,4,FALSE)</f>
        <v>0</v>
      </c>
      <c r="G50">
        <f>VLOOKUP(D50,'RISA results'!$D$1:$J$137,3,FALSE)</f>
        <v>3.242</v>
      </c>
      <c r="H50">
        <f>VLOOKUP(D50,'RISA results'!$D$1:$J$137,5,FALSE)</f>
        <v>3.0000000000000001E-3</v>
      </c>
      <c r="I50">
        <f>VLOOKUP(D50,'RISA results'!$D$1:$J$137,7,FALSE)</f>
        <v>-38.906999999999996</v>
      </c>
      <c r="J50">
        <f>VLOOKUP(D50,'RISA results'!$D$1:$J$137,6,FALSE)</f>
        <v>-1E-3</v>
      </c>
    </row>
    <row r="51" spans="1:10" x14ac:dyDescent="0.3">
      <c r="A51">
        <v>13</v>
      </c>
      <c r="B51" t="s">
        <v>10</v>
      </c>
      <c r="C51" t="s">
        <v>22</v>
      </c>
      <c r="D51" t="str">
        <f t="shared" si="0"/>
        <v>13M73I</v>
      </c>
      <c r="E51">
        <f>VLOOKUP(D51,'RISA results'!$D$1:$J$137,2,FALSE)</f>
        <v>0</v>
      </c>
      <c r="F51">
        <f>VLOOKUP(D51,'RISA results'!$D$1:$J$137,4,FALSE)</f>
        <v>0.187</v>
      </c>
      <c r="G51">
        <f>VLOOKUP(D51,'RISA results'!$D$1:$J$137,3,FALSE)</f>
        <v>2.8839999999999999</v>
      </c>
      <c r="H51">
        <f>VLOOKUP(D51,'RISA results'!$D$1:$J$137,5,FALSE)</f>
        <v>0</v>
      </c>
      <c r="I51">
        <f>VLOOKUP(D51,'RISA results'!$D$1:$J$137,7,FALSE)</f>
        <v>0</v>
      </c>
      <c r="J51">
        <f>VLOOKUP(D51,'RISA results'!$D$1:$J$137,6,FALSE)</f>
        <v>0</v>
      </c>
    </row>
    <row r="52" spans="1:10" x14ac:dyDescent="0.3">
      <c r="A52">
        <v>13</v>
      </c>
      <c r="B52" t="s">
        <v>11</v>
      </c>
      <c r="C52" t="s">
        <v>23</v>
      </c>
      <c r="D52" t="str">
        <f t="shared" si="0"/>
        <v>13M72J</v>
      </c>
      <c r="E52">
        <f>VLOOKUP(D52,'RISA results'!$D$1:$J$137,2,FALSE)</f>
        <v>0</v>
      </c>
      <c r="F52">
        <f>VLOOKUP(D52,'RISA results'!$D$1:$J$137,4,FALSE)</f>
        <v>0</v>
      </c>
      <c r="G52">
        <f>VLOOKUP(D52,'RISA results'!$D$1:$J$137,3,FALSE)</f>
        <v>-6.5380000000000003</v>
      </c>
      <c r="H52">
        <f>VLOOKUP(D52,'RISA results'!$D$1:$J$137,5,FALSE)</f>
        <v>-1E-3</v>
      </c>
      <c r="I52">
        <f>VLOOKUP(D52,'RISA results'!$D$1:$J$137,7,FALSE)</f>
        <v>38.798000000000002</v>
      </c>
      <c r="J52">
        <f>VLOOKUP(D52,'RISA results'!$D$1:$J$137,6,FALSE)</f>
        <v>0</v>
      </c>
    </row>
    <row r="53" spans="1:10" x14ac:dyDescent="0.3">
      <c r="A53">
        <v>13</v>
      </c>
      <c r="B53" t="s">
        <v>12</v>
      </c>
      <c r="C53" t="s">
        <v>22</v>
      </c>
      <c r="D53" t="str">
        <f t="shared" si="0"/>
        <v>13M349I</v>
      </c>
      <c r="E53">
        <f>VLOOKUP(D53,'RISA results'!$D$1:$J$137,2,FALSE)</f>
        <v>6.4080000000000004</v>
      </c>
      <c r="F53">
        <f>VLOOKUP(D53,'RISA results'!$D$1:$J$137,4,FALSE)</f>
        <v>0</v>
      </c>
      <c r="G53">
        <f>VLOOKUP(D53,'RISA results'!$D$1:$J$137,3,FALSE)</f>
        <v>0.09</v>
      </c>
      <c r="H53">
        <f>VLOOKUP(D53,'RISA results'!$D$1:$J$137,5,FALSE)</f>
        <v>-0.13100000000000001</v>
      </c>
      <c r="I53">
        <f>VLOOKUP(D53,'RISA results'!$D$1:$J$137,7,FALSE)</f>
        <v>0</v>
      </c>
      <c r="J53">
        <f>VLOOKUP(D53,'RISA results'!$D$1:$J$137,6,FALSE)</f>
        <v>0</v>
      </c>
    </row>
    <row r="54" spans="1:10" x14ac:dyDescent="0.3">
      <c r="A54">
        <v>14</v>
      </c>
      <c r="B54" t="s">
        <v>9</v>
      </c>
      <c r="C54" t="s">
        <v>23</v>
      </c>
      <c r="D54" t="str">
        <f t="shared" si="0"/>
        <v>14M64J</v>
      </c>
      <c r="E54">
        <f>VLOOKUP(D54,'RISA results'!$D$1:$J$137,2,FALSE)</f>
        <v>3.79</v>
      </c>
      <c r="F54">
        <f>VLOOKUP(D54,'RISA results'!$D$1:$J$137,4,FALSE)</f>
        <v>0</v>
      </c>
      <c r="G54">
        <f>VLOOKUP(D54,'RISA results'!$D$1:$J$137,3,FALSE)</f>
        <v>-3.262</v>
      </c>
      <c r="H54">
        <f>VLOOKUP(D54,'RISA results'!$D$1:$J$137,5,FALSE)</f>
        <v>-1E-3</v>
      </c>
      <c r="I54">
        <f>VLOOKUP(D54,'RISA results'!$D$1:$J$137,7,FALSE)</f>
        <v>39.143999999999998</v>
      </c>
      <c r="J54">
        <f>VLOOKUP(D54,'RISA results'!$D$1:$J$137,6,FALSE)</f>
        <v>0</v>
      </c>
    </row>
    <row r="55" spans="1:10" x14ac:dyDescent="0.3">
      <c r="A55">
        <v>14</v>
      </c>
      <c r="B55" t="s">
        <v>10</v>
      </c>
      <c r="C55" t="s">
        <v>22</v>
      </c>
      <c r="D55" t="str">
        <f t="shared" si="0"/>
        <v>14M73I</v>
      </c>
      <c r="E55">
        <f>VLOOKUP(D55,'RISA results'!$D$1:$J$137,2,FALSE)</f>
        <v>0</v>
      </c>
      <c r="F55">
        <f>VLOOKUP(D55,'RISA results'!$D$1:$J$137,4,FALSE)</f>
        <v>-0.25</v>
      </c>
      <c r="G55">
        <f>VLOOKUP(D55,'RISA results'!$D$1:$J$137,3,FALSE)</f>
        <v>2.8839999999999999</v>
      </c>
      <c r="H55">
        <f>VLOOKUP(D55,'RISA results'!$D$1:$J$137,5,FALSE)</f>
        <v>0</v>
      </c>
      <c r="I55">
        <f>VLOOKUP(D55,'RISA results'!$D$1:$J$137,7,FALSE)</f>
        <v>0</v>
      </c>
      <c r="J55">
        <f>VLOOKUP(D55,'RISA results'!$D$1:$J$137,6,FALSE)</f>
        <v>0</v>
      </c>
    </row>
    <row r="56" spans="1:10" x14ac:dyDescent="0.3">
      <c r="A56">
        <v>14</v>
      </c>
      <c r="B56" t="s">
        <v>11</v>
      </c>
      <c r="C56" t="s">
        <v>23</v>
      </c>
      <c r="D56" t="str">
        <f t="shared" si="0"/>
        <v>14M72J</v>
      </c>
      <c r="E56">
        <f>VLOOKUP(D56,'RISA results'!$D$1:$J$137,2,FALSE)</f>
        <v>0</v>
      </c>
      <c r="F56">
        <f>VLOOKUP(D56,'RISA results'!$D$1:$J$137,4,FALSE)</f>
        <v>0</v>
      </c>
      <c r="G56">
        <f>VLOOKUP(D56,'RISA results'!$D$1:$J$137,3,FALSE)</f>
        <v>1.853</v>
      </c>
      <c r="H56">
        <f>VLOOKUP(D56,'RISA results'!$D$1:$J$137,5,FALSE)</f>
        <v>0</v>
      </c>
      <c r="I56">
        <f>VLOOKUP(D56,'RISA results'!$D$1:$J$137,7,FALSE)</f>
        <v>-39.020000000000003</v>
      </c>
      <c r="J56">
        <f>VLOOKUP(D56,'RISA results'!$D$1:$J$137,6,FALSE)</f>
        <v>0</v>
      </c>
    </row>
    <row r="57" spans="1:10" x14ac:dyDescent="0.3">
      <c r="A57">
        <v>14</v>
      </c>
      <c r="B57" t="s">
        <v>12</v>
      </c>
      <c r="C57" t="s">
        <v>22</v>
      </c>
      <c r="D57" t="str">
        <f t="shared" si="0"/>
        <v>14M349I</v>
      </c>
      <c r="E57">
        <f>VLOOKUP(D57,'RISA results'!$D$1:$J$137,2,FALSE)</f>
        <v>-4.8410000000000002</v>
      </c>
      <c r="F57">
        <f>VLOOKUP(D57,'RISA results'!$D$1:$J$137,4,FALSE)</f>
        <v>0</v>
      </c>
      <c r="G57">
        <f>VLOOKUP(D57,'RISA results'!$D$1:$J$137,3,FALSE)</f>
        <v>0.09</v>
      </c>
      <c r="H57">
        <f>VLOOKUP(D57,'RISA results'!$D$1:$J$137,5,FALSE)</f>
        <v>0.15</v>
      </c>
      <c r="I57">
        <f>VLOOKUP(D57,'RISA results'!$D$1:$J$137,7,FALSE)</f>
        <v>0</v>
      </c>
      <c r="J57">
        <f>VLOOKUP(D57,'RISA results'!$D$1:$J$137,6,FALSE)</f>
        <v>0</v>
      </c>
    </row>
    <row r="58" spans="1:10" x14ac:dyDescent="0.3">
      <c r="A58">
        <v>15</v>
      </c>
      <c r="B58" t="s">
        <v>9</v>
      </c>
      <c r="C58" t="s">
        <v>23</v>
      </c>
      <c r="D58" t="str">
        <f t="shared" si="0"/>
        <v>15M64J</v>
      </c>
      <c r="E58">
        <f>VLOOKUP(D58,'RISA results'!$D$1:$J$137,2,FALSE)</f>
        <v>3.165</v>
      </c>
      <c r="F58">
        <f>VLOOKUP(D58,'RISA results'!$D$1:$J$137,4,FALSE)</f>
        <v>0</v>
      </c>
      <c r="G58">
        <f>VLOOKUP(D58,'RISA results'!$D$1:$J$137,3,FALSE)</f>
        <v>0.60699999999999998</v>
      </c>
      <c r="H58">
        <f>VLOOKUP(D58,'RISA results'!$D$1:$J$137,5,FALSE)</f>
        <v>3.0000000000000001E-3</v>
      </c>
      <c r="I58">
        <f>VLOOKUP(D58,'RISA results'!$D$1:$J$137,7,FALSE)</f>
        <v>-7.2880000000000003</v>
      </c>
      <c r="J58">
        <f>VLOOKUP(D58,'RISA results'!$D$1:$J$137,6,FALSE)</f>
        <v>-1E-3</v>
      </c>
    </row>
    <row r="59" spans="1:10" x14ac:dyDescent="0.3">
      <c r="A59">
        <v>15</v>
      </c>
      <c r="B59" t="s">
        <v>10</v>
      </c>
      <c r="C59" t="s">
        <v>22</v>
      </c>
      <c r="D59" t="str">
        <f t="shared" si="0"/>
        <v>15M73I</v>
      </c>
      <c r="E59">
        <f>VLOOKUP(D59,'RISA results'!$D$1:$J$137,2,FALSE)</f>
        <v>0</v>
      </c>
      <c r="F59">
        <f>VLOOKUP(D59,'RISA results'!$D$1:$J$137,4,FALSE)</f>
        <v>0</v>
      </c>
      <c r="G59">
        <f>VLOOKUP(D59,'RISA results'!$D$1:$J$137,3,FALSE)</f>
        <v>2.8839999999999999</v>
      </c>
      <c r="H59">
        <f>VLOOKUP(D59,'RISA results'!$D$1:$J$137,5,FALSE)</f>
        <v>0</v>
      </c>
      <c r="I59">
        <f>VLOOKUP(D59,'RISA results'!$D$1:$J$137,7,FALSE)</f>
        <v>0</v>
      </c>
      <c r="J59">
        <f>VLOOKUP(D59,'RISA results'!$D$1:$J$137,6,FALSE)</f>
        <v>0</v>
      </c>
    </row>
    <row r="60" spans="1:10" x14ac:dyDescent="0.3">
      <c r="A60">
        <v>15</v>
      </c>
      <c r="B60" t="s">
        <v>11</v>
      </c>
      <c r="C60" t="s">
        <v>23</v>
      </c>
      <c r="D60" t="str">
        <f t="shared" si="0"/>
        <v>15M72J</v>
      </c>
      <c r="E60">
        <f>VLOOKUP(D60,'RISA results'!$D$1:$J$137,2,FALSE)</f>
        <v>0</v>
      </c>
      <c r="F60">
        <f>VLOOKUP(D60,'RISA results'!$D$1:$J$137,4,FALSE)</f>
        <v>0</v>
      </c>
      <c r="G60">
        <f>VLOOKUP(D60,'RISA results'!$D$1:$J$137,3,FALSE)</f>
        <v>-3.137</v>
      </c>
      <c r="H60">
        <f>VLOOKUP(D60,'RISA results'!$D$1:$J$137,5,FALSE)</f>
        <v>-1E-3</v>
      </c>
      <c r="I60">
        <f>VLOOKUP(D60,'RISA results'!$D$1:$J$137,7,FALSE)</f>
        <v>7.2759999999999998</v>
      </c>
      <c r="J60">
        <f>VLOOKUP(D60,'RISA results'!$D$1:$J$137,6,FALSE)</f>
        <v>0</v>
      </c>
    </row>
    <row r="61" spans="1:10" x14ac:dyDescent="0.3">
      <c r="A61">
        <v>15</v>
      </c>
      <c r="B61" t="s">
        <v>12</v>
      </c>
      <c r="C61" t="s">
        <v>22</v>
      </c>
      <c r="D61" t="str">
        <f t="shared" si="0"/>
        <v>15M349I</v>
      </c>
      <c r="E61">
        <f>VLOOKUP(D61,'RISA results'!$D$1:$J$137,2,FALSE)</f>
        <v>5.2830000000000004</v>
      </c>
      <c r="F61">
        <f>VLOOKUP(D61,'RISA results'!$D$1:$J$137,4,FALSE)</f>
        <v>0</v>
      </c>
      <c r="G61">
        <f>VLOOKUP(D61,'RISA results'!$D$1:$J$137,3,FALSE)</f>
        <v>0.09</v>
      </c>
      <c r="H61">
        <f>VLOOKUP(D61,'RISA results'!$D$1:$J$137,5,FALSE)</f>
        <v>-1.4E-2</v>
      </c>
      <c r="I61">
        <f>VLOOKUP(D61,'RISA results'!$D$1:$J$137,7,FALSE)</f>
        <v>0</v>
      </c>
      <c r="J61">
        <f>VLOOKUP(D61,'RISA results'!$D$1:$J$137,6,FALSE)</f>
        <v>0</v>
      </c>
    </row>
    <row r="62" spans="1:10" x14ac:dyDescent="0.3">
      <c r="A62">
        <v>16</v>
      </c>
      <c r="B62" t="s">
        <v>9</v>
      </c>
      <c r="C62" t="s">
        <v>23</v>
      </c>
      <c r="D62" t="str">
        <f t="shared" si="0"/>
        <v>16M64J</v>
      </c>
      <c r="E62">
        <f>VLOOKUP(D62,'RISA results'!$D$1:$J$137,2,FALSE)</f>
        <v>2.0129999999999999</v>
      </c>
      <c r="F62">
        <f>VLOOKUP(D62,'RISA results'!$D$1:$J$137,4,FALSE)</f>
        <v>0</v>
      </c>
      <c r="G62">
        <f>VLOOKUP(D62,'RISA results'!$D$1:$J$137,3,FALSE)</f>
        <v>-2.161</v>
      </c>
      <c r="H62">
        <f>VLOOKUP(D62,'RISA results'!$D$1:$J$137,5,FALSE)</f>
        <v>1E-3</v>
      </c>
      <c r="I62">
        <f>VLOOKUP(D62,'RISA results'!$D$1:$J$137,7,FALSE)</f>
        <v>25.937999999999999</v>
      </c>
      <c r="J62">
        <f>VLOOKUP(D62,'RISA results'!$D$1:$J$137,6,FALSE)</f>
        <v>0</v>
      </c>
    </row>
    <row r="63" spans="1:10" x14ac:dyDescent="0.3">
      <c r="A63">
        <v>16</v>
      </c>
      <c r="B63" t="s">
        <v>10</v>
      </c>
      <c r="C63" t="s">
        <v>22</v>
      </c>
      <c r="D63" t="str">
        <f t="shared" si="0"/>
        <v>16M73I</v>
      </c>
      <c r="E63">
        <f>VLOOKUP(D63,'RISA results'!$D$1:$J$137,2,FALSE)</f>
        <v>0</v>
      </c>
      <c r="F63">
        <f>VLOOKUP(D63,'RISA results'!$D$1:$J$137,4,FALSE)</f>
        <v>-0.187</v>
      </c>
      <c r="G63">
        <f>VLOOKUP(D63,'RISA results'!$D$1:$J$137,3,FALSE)</f>
        <v>2.8839999999999999</v>
      </c>
      <c r="H63">
        <f>VLOOKUP(D63,'RISA results'!$D$1:$J$137,5,FALSE)</f>
        <v>0</v>
      </c>
      <c r="I63">
        <f>VLOOKUP(D63,'RISA results'!$D$1:$J$137,7,FALSE)</f>
        <v>0</v>
      </c>
      <c r="J63">
        <f>VLOOKUP(D63,'RISA results'!$D$1:$J$137,6,FALSE)</f>
        <v>0</v>
      </c>
    </row>
    <row r="64" spans="1:10" x14ac:dyDescent="0.3">
      <c r="A64">
        <v>16</v>
      </c>
      <c r="B64" t="s">
        <v>11</v>
      </c>
      <c r="C64" t="s">
        <v>23</v>
      </c>
      <c r="D64" t="str">
        <f t="shared" si="0"/>
        <v>16M72J</v>
      </c>
      <c r="E64">
        <f>VLOOKUP(D64,'RISA results'!$D$1:$J$137,2,FALSE)</f>
        <v>0</v>
      </c>
      <c r="F64">
        <f>VLOOKUP(D64,'RISA results'!$D$1:$J$137,4,FALSE)</f>
        <v>0</v>
      </c>
      <c r="G64">
        <f>VLOOKUP(D64,'RISA results'!$D$1:$J$137,3,FALSE)</f>
        <v>0.435</v>
      </c>
      <c r="H64">
        <f>VLOOKUP(D64,'RISA results'!$D$1:$J$137,5,FALSE)</f>
        <v>0</v>
      </c>
      <c r="I64">
        <f>VLOOKUP(D64,'RISA results'!$D$1:$J$137,7,FALSE)</f>
        <v>-25.850999999999999</v>
      </c>
      <c r="J64">
        <f>VLOOKUP(D64,'RISA results'!$D$1:$J$137,6,FALSE)</f>
        <v>0</v>
      </c>
    </row>
    <row r="65" spans="1:10" x14ac:dyDescent="0.3">
      <c r="A65">
        <v>16</v>
      </c>
      <c r="B65" t="s">
        <v>12</v>
      </c>
      <c r="C65" t="s">
        <v>22</v>
      </c>
      <c r="D65" t="str">
        <f t="shared" si="0"/>
        <v>16M349I</v>
      </c>
      <c r="E65">
        <f>VLOOKUP(D65,'RISA results'!$D$1:$J$137,2,FALSE)</f>
        <v>0.92</v>
      </c>
      <c r="F65">
        <f>VLOOKUP(D65,'RISA results'!$D$1:$J$137,4,FALSE)</f>
        <v>0</v>
      </c>
      <c r="G65">
        <f>VLOOKUP(D65,'RISA results'!$D$1:$J$137,3,FALSE)</f>
        <v>0.09</v>
      </c>
      <c r="H65">
        <f>VLOOKUP(D65,'RISA results'!$D$1:$J$137,5,FALSE)</f>
        <v>0.106</v>
      </c>
      <c r="I65">
        <f>VLOOKUP(D65,'RISA results'!$D$1:$J$137,7,FALSE)</f>
        <v>0</v>
      </c>
      <c r="J65">
        <f>VLOOKUP(D65,'RISA results'!$D$1:$J$137,6,FALSE)</f>
        <v>0</v>
      </c>
    </row>
    <row r="66" spans="1:10" x14ac:dyDescent="0.3">
      <c r="A66">
        <v>17</v>
      </c>
      <c r="B66" t="s">
        <v>9</v>
      </c>
      <c r="C66" t="s">
        <v>23</v>
      </c>
      <c r="D66" t="str">
        <f t="shared" si="0"/>
        <v>17M64J</v>
      </c>
      <c r="E66">
        <f>VLOOKUP(D66,'RISA results'!$D$1:$J$137,2,FALSE)</f>
        <v>6.8760000000000003</v>
      </c>
      <c r="F66">
        <f>VLOOKUP(D66,'RISA results'!$D$1:$J$137,4,FALSE)</f>
        <v>0</v>
      </c>
      <c r="G66">
        <f>VLOOKUP(D66,'RISA results'!$D$1:$J$137,3,FALSE)</f>
        <v>-2.56</v>
      </c>
      <c r="H66">
        <f>VLOOKUP(D66,'RISA results'!$D$1:$J$137,5,FALSE)</f>
        <v>-4.0000000000000001E-3</v>
      </c>
      <c r="I66">
        <f>VLOOKUP(D66,'RISA results'!$D$1:$J$137,7,FALSE)</f>
        <v>30.722999999999999</v>
      </c>
      <c r="J66">
        <f>VLOOKUP(D66,'RISA results'!$D$1:$J$137,6,FALSE)</f>
        <v>1E-3</v>
      </c>
    </row>
    <row r="67" spans="1:10" x14ac:dyDescent="0.3">
      <c r="A67">
        <v>17</v>
      </c>
      <c r="B67" t="s">
        <v>10</v>
      </c>
      <c r="C67" t="s">
        <v>22</v>
      </c>
      <c r="D67" t="str">
        <f t="shared" ref="D67:D69" si="1">A67&amp;B67&amp;C67</f>
        <v>17M73I</v>
      </c>
      <c r="E67">
        <f>VLOOKUP(D67,'RISA results'!$D$1:$J$137,2,FALSE)</f>
        <v>0</v>
      </c>
      <c r="F67">
        <f>VLOOKUP(D67,'RISA results'!$D$1:$J$137,4,FALSE)</f>
        <v>-0.187</v>
      </c>
      <c r="G67">
        <f>VLOOKUP(D67,'RISA results'!$D$1:$J$137,3,FALSE)</f>
        <v>2.8839999999999999</v>
      </c>
      <c r="H67">
        <f>VLOOKUP(D67,'RISA results'!$D$1:$J$137,5,FALSE)</f>
        <v>0</v>
      </c>
      <c r="I67">
        <f>VLOOKUP(D67,'RISA results'!$D$1:$J$137,7,FALSE)</f>
        <v>0</v>
      </c>
      <c r="J67">
        <f>VLOOKUP(D67,'RISA results'!$D$1:$J$137,6,FALSE)</f>
        <v>0</v>
      </c>
    </row>
    <row r="68" spans="1:10" x14ac:dyDescent="0.3">
      <c r="A68">
        <v>17</v>
      </c>
      <c r="B68" t="s">
        <v>11</v>
      </c>
      <c r="C68" t="s">
        <v>23</v>
      </c>
      <c r="D68" t="str">
        <f t="shared" si="1"/>
        <v>17M72J</v>
      </c>
      <c r="E68">
        <f>VLOOKUP(D68,'RISA results'!$D$1:$J$137,2,FALSE)</f>
        <v>0</v>
      </c>
      <c r="F68">
        <f>VLOOKUP(D68,'RISA results'!$D$1:$J$137,4,FALSE)</f>
        <v>0</v>
      </c>
      <c r="G68">
        <f>VLOOKUP(D68,'RISA results'!$D$1:$J$137,3,FALSE)</f>
        <v>0.94599999999999995</v>
      </c>
      <c r="H68">
        <f>VLOOKUP(D68,'RISA results'!$D$1:$J$137,5,FALSE)</f>
        <v>1E-3</v>
      </c>
      <c r="I68">
        <f>VLOOKUP(D68,'RISA results'!$D$1:$J$137,7,FALSE)</f>
        <v>-30.626999999999999</v>
      </c>
      <c r="J68">
        <f>VLOOKUP(D68,'RISA results'!$D$1:$J$137,6,FALSE)</f>
        <v>0</v>
      </c>
    </row>
    <row r="69" spans="1:10" x14ac:dyDescent="0.3">
      <c r="A69">
        <v>17</v>
      </c>
      <c r="B69" t="s">
        <v>12</v>
      </c>
      <c r="C69" t="s">
        <v>22</v>
      </c>
      <c r="D69" t="str">
        <f t="shared" si="1"/>
        <v>17M349I</v>
      </c>
      <c r="E69">
        <f>VLOOKUP(D69,'RISA results'!$D$1:$J$137,2,FALSE)</f>
        <v>-8.7690000000000001</v>
      </c>
      <c r="F69">
        <f>VLOOKUP(D69,'RISA results'!$D$1:$J$137,4,FALSE)</f>
        <v>0</v>
      </c>
      <c r="G69">
        <f>VLOOKUP(D69,'RISA results'!$D$1:$J$137,3,FALSE)</f>
        <v>0.09</v>
      </c>
      <c r="H69">
        <f>VLOOKUP(D69,'RISA results'!$D$1:$J$137,5,FALSE)</f>
        <v>0.115</v>
      </c>
      <c r="I69">
        <f>VLOOKUP(D69,'RISA results'!$D$1:$J$137,7,FALSE)</f>
        <v>0</v>
      </c>
      <c r="J69">
        <f>VLOOKUP(D69,'RISA results'!$D$1:$J$137,6,FALSE)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7"/>
  <sheetViews>
    <sheetView workbookViewId="0">
      <selection activeCell="E7" sqref="E7"/>
    </sheetView>
  </sheetViews>
  <sheetFormatPr defaultRowHeight="14.4" x14ac:dyDescent="0.3"/>
  <cols>
    <col min="2" max="2" width="16.33203125" customWidth="1"/>
    <col min="3" max="3" width="15.5546875" customWidth="1"/>
    <col min="4" max="4" width="14" customWidth="1"/>
    <col min="10" max="10" width="15.88671875" customWidth="1"/>
  </cols>
  <sheetData>
    <row r="1" spans="1:10" x14ac:dyDescent="0.3">
      <c r="A1" t="s">
        <v>13</v>
      </c>
      <c r="B1" t="s">
        <v>14</v>
      </c>
      <c r="C1" t="s">
        <v>15</v>
      </c>
      <c r="D1" t="s">
        <v>24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</row>
    <row r="2" spans="1:10" x14ac:dyDescent="0.3">
      <c r="A2">
        <v>1</v>
      </c>
      <c r="B2" t="s">
        <v>11</v>
      </c>
      <c r="C2" t="s">
        <v>22</v>
      </c>
      <c r="D2" t="str">
        <f>A2&amp;B2&amp;C2</f>
        <v>1M72I</v>
      </c>
      <c r="E2">
        <v>0</v>
      </c>
      <c r="F2">
        <v>4.5960000000000001</v>
      </c>
      <c r="G2">
        <v>0</v>
      </c>
      <c r="H2">
        <v>0</v>
      </c>
      <c r="I2">
        <v>0</v>
      </c>
      <c r="J2">
        <v>20.024999999999999</v>
      </c>
    </row>
    <row r="3" spans="1:10" x14ac:dyDescent="0.3">
      <c r="A3">
        <v>1</v>
      </c>
      <c r="B3" t="s">
        <v>11</v>
      </c>
      <c r="C3" t="s">
        <v>23</v>
      </c>
      <c r="D3" t="str">
        <f t="shared" ref="D3:D66" si="0">A3&amp;B3&amp;C3</f>
        <v>1M72J</v>
      </c>
      <c r="E3">
        <v>0</v>
      </c>
      <c r="F3">
        <v>-2.6880000000000002</v>
      </c>
      <c r="G3">
        <v>0</v>
      </c>
      <c r="H3">
        <v>0</v>
      </c>
      <c r="I3">
        <v>0</v>
      </c>
      <c r="J3">
        <v>2.855</v>
      </c>
    </row>
    <row r="4" spans="1:10" x14ac:dyDescent="0.3">
      <c r="A4">
        <v>1</v>
      </c>
      <c r="B4" t="s">
        <v>10</v>
      </c>
      <c r="C4" t="s">
        <v>22</v>
      </c>
      <c r="D4" t="str">
        <f t="shared" si="0"/>
        <v>1M73I</v>
      </c>
      <c r="E4">
        <v>0</v>
      </c>
      <c r="F4">
        <v>3.05</v>
      </c>
      <c r="G4">
        <v>0</v>
      </c>
      <c r="H4">
        <v>0</v>
      </c>
      <c r="I4">
        <v>0</v>
      </c>
      <c r="J4">
        <v>0</v>
      </c>
    </row>
    <row r="5" spans="1:10" x14ac:dyDescent="0.3">
      <c r="A5">
        <v>1</v>
      </c>
      <c r="B5" t="s">
        <v>10</v>
      </c>
      <c r="C5" t="s">
        <v>23</v>
      </c>
      <c r="D5" t="str">
        <f t="shared" si="0"/>
        <v>1M73J</v>
      </c>
      <c r="E5">
        <v>0</v>
      </c>
      <c r="F5">
        <v>-3.05</v>
      </c>
      <c r="G5">
        <v>0</v>
      </c>
      <c r="H5">
        <v>0</v>
      </c>
      <c r="I5">
        <v>0</v>
      </c>
      <c r="J5">
        <v>0</v>
      </c>
    </row>
    <row r="6" spans="1:10" x14ac:dyDescent="0.3">
      <c r="A6">
        <v>1</v>
      </c>
      <c r="B6" t="s">
        <v>9</v>
      </c>
      <c r="C6" t="s">
        <v>22</v>
      </c>
      <c r="D6" t="str">
        <f t="shared" si="0"/>
        <v>1M64I</v>
      </c>
      <c r="E6">
        <v>7.181</v>
      </c>
      <c r="F6">
        <v>0.23699999999999999</v>
      </c>
      <c r="G6">
        <v>0</v>
      </c>
      <c r="H6">
        <v>0</v>
      </c>
      <c r="I6">
        <v>0</v>
      </c>
      <c r="J6">
        <v>0</v>
      </c>
    </row>
    <row r="7" spans="1:10" x14ac:dyDescent="0.3">
      <c r="A7">
        <v>1</v>
      </c>
      <c r="B7" t="s">
        <v>9</v>
      </c>
      <c r="C7" t="s">
        <v>23</v>
      </c>
      <c r="D7" t="str">
        <f t="shared" si="0"/>
        <v>1M64J</v>
      </c>
      <c r="E7">
        <v>6.5129999999999999</v>
      </c>
      <c r="F7">
        <v>0.23699999999999999</v>
      </c>
      <c r="G7">
        <v>0</v>
      </c>
      <c r="H7">
        <v>0</v>
      </c>
      <c r="I7">
        <v>0</v>
      </c>
      <c r="J7">
        <v>-2.8420000000000001</v>
      </c>
    </row>
    <row r="8" spans="1:10" x14ac:dyDescent="0.3">
      <c r="A8">
        <v>1</v>
      </c>
      <c r="B8" t="s">
        <v>12</v>
      </c>
      <c r="C8" t="s">
        <v>22</v>
      </c>
      <c r="D8" t="str">
        <f t="shared" si="0"/>
        <v>1M349I</v>
      </c>
      <c r="E8">
        <v>-1.24</v>
      </c>
      <c r="F8">
        <v>0.105</v>
      </c>
      <c r="G8">
        <v>0</v>
      </c>
      <c r="H8">
        <v>1.6E-2</v>
      </c>
      <c r="I8">
        <v>0</v>
      </c>
      <c r="J8">
        <v>0</v>
      </c>
    </row>
    <row r="9" spans="1:10" x14ac:dyDescent="0.3">
      <c r="A9">
        <v>1</v>
      </c>
      <c r="B9" t="s">
        <v>12</v>
      </c>
      <c r="C9" t="s">
        <v>23</v>
      </c>
      <c r="D9" t="str">
        <f t="shared" si="0"/>
        <v>1M349J</v>
      </c>
      <c r="E9">
        <v>-1.101</v>
      </c>
      <c r="F9">
        <v>-0.105</v>
      </c>
      <c r="G9">
        <v>0</v>
      </c>
      <c r="H9">
        <v>1.6E-2</v>
      </c>
      <c r="I9">
        <v>0</v>
      </c>
      <c r="J9">
        <v>0</v>
      </c>
    </row>
    <row r="10" spans="1:10" x14ac:dyDescent="0.3">
      <c r="A10">
        <v>2</v>
      </c>
      <c r="B10" t="s">
        <v>11</v>
      </c>
      <c r="C10" t="s">
        <v>22</v>
      </c>
      <c r="D10" t="str">
        <f t="shared" si="0"/>
        <v>2M72I</v>
      </c>
      <c r="E10">
        <v>0</v>
      </c>
      <c r="F10">
        <v>4.5110000000000001</v>
      </c>
      <c r="G10">
        <v>0</v>
      </c>
      <c r="H10">
        <v>0</v>
      </c>
      <c r="I10">
        <v>0</v>
      </c>
      <c r="J10">
        <v>19.524999999999999</v>
      </c>
    </row>
    <row r="11" spans="1:10" x14ac:dyDescent="0.3">
      <c r="A11">
        <v>2</v>
      </c>
      <c r="B11" t="s">
        <v>11</v>
      </c>
      <c r="C11" t="s">
        <v>23</v>
      </c>
      <c r="D11" t="str">
        <f t="shared" si="0"/>
        <v>2M72J</v>
      </c>
      <c r="E11">
        <v>0</v>
      </c>
      <c r="F11">
        <v>-2.8109999999999999</v>
      </c>
      <c r="G11">
        <v>0</v>
      </c>
      <c r="H11">
        <v>0</v>
      </c>
      <c r="I11">
        <v>0</v>
      </c>
      <c r="J11">
        <v>4.2249999999999996</v>
      </c>
    </row>
    <row r="12" spans="1:10" x14ac:dyDescent="0.3">
      <c r="A12">
        <v>2</v>
      </c>
      <c r="B12" t="s">
        <v>10</v>
      </c>
      <c r="C12" t="s">
        <v>22</v>
      </c>
      <c r="D12" t="str">
        <f t="shared" si="0"/>
        <v>2M73I</v>
      </c>
      <c r="E12">
        <v>0</v>
      </c>
      <c r="F12">
        <v>2.8839999999999999</v>
      </c>
      <c r="G12">
        <v>0</v>
      </c>
      <c r="H12">
        <v>0</v>
      </c>
      <c r="I12">
        <v>0</v>
      </c>
      <c r="J12">
        <v>0</v>
      </c>
    </row>
    <row r="13" spans="1:10" x14ac:dyDescent="0.3">
      <c r="A13">
        <v>2</v>
      </c>
      <c r="B13" t="s">
        <v>10</v>
      </c>
      <c r="C13" t="s">
        <v>23</v>
      </c>
      <c r="D13" t="str">
        <f t="shared" si="0"/>
        <v>2M73J</v>
      </c>
      <c r="E13">
        <v>0</v>
      </c>
      <c r="F13">
        <v>-2.8839999999999999</v>
      </c>
      <c r="G13">
        <v>0</v>
      </c>
      <c r="H13">
        <v>0</v>
      </c>
      <c r="I13">
        <v>0</v>
      </c>
      <c r="J13">
        <v>0</v>
      </c>
    </row>
    <row r="14" spans="1:10" x14ac:dyDescent="0.3">
      <c r="A14">
        <v>2</v>
      </c>
      <c r="B14" t="s">
        <v>9</v>
      </c>
      <c r="C14" t="s">
        <v>22</v>
      </c>
      <c r="D14" t="str">
        <f t="shared" si="0"/>
        <v>2M64I</v>
      </c>
      <c r="E14">
        <v>6.9960000000000004</v>
      </c>
      <c r="F14">
        <v>0.35599999999999998</v>
      </c>
      <c r="G14">
        <v>0</v>
      </c>
      <c r="H14">
        <v>0</v>
      </c>
      <c r="I14">
        <v>0</v>
      </c>
      <c r="J14">
        <v>0</v>
      </c>
    </row>
    <row r="15" spans="1:10" x14ac:dyDescent="0.3">
      <c r="A15">
        <v>2</v>
      </c>
      <c r="B15" t="s">
        <v>9</v>
      </c>
      <c r="C15" t="s">
        <v>23</v>
      </c>
      <c r="D15" t="str">
        <f t="shared" si="0"/>
        <v>2M64J</v>
      </c>
      <c r="E15">
        <v>6.4219999999999997</v>
      </c>
      <c r="F15">
        <v>0.35599999999999998</v>
      </c>
      <c r="G15">
        <v>0</v>
      </c>
      <c r="H15">
        <v>0</v>
      </c>
      <c r="I15">
        <v>0</v>
      </c>
      <c r="J15">
        <v>-4.274</v>
      </c>
    </row>
    <row r="16" spans="1:10" x14ac:dyDescent="0.3">
      <c r="A16">
        <v>2</v>
      </c>
      <c r="B16" t="s">
        <v>12</v>
      </c>
      <c r="C16" t="s">
        <v>22</v>
      </c>
      <c r="D16" t="str">
        <f t="shared" si="0"/>
        <v>2M349I</v>
      </c>
      <c r="E16">
        <v>-1.1759999999999999</v>
      </c>
      <c r="F16">
        <v>0.09</v>
      </c>
      <c r="G16">
        <v>0</v>
      </c>
      <c r="H16">
        <v>-5.8999999999999997E-2</v>
      </c>
      <c r="I16">
        <v>0</v>
      </c>
      <c r="J16">
        <v>0</v>
      </c>
    </row>
    <row r="17" spans="1:10" x14ac:dyDescent="0.3">
      <c r="A17">
        <v>2</v>
      </c>
      <c r="B17" t="s">
        <v>12</v>
      </c>
      <c r="C17" t="s">
        <v>23</v>
      </c>
      <c r="D17" t="str">
        <f t="shared" si="0"/>
        <v>2M349J</v>
      </c>
      <c r="E17">
        <v>-1.056</v>
      </c>
      <c r="F17">
        <v>-0.09</v>
      </c>
      <c r="G17">
        <v>0</v>
      </c>
      <c r="H17">
        <v>-5.8999999999999997E-2</v>
      </c>
      <c r="I17">
        <v>0</v>
      </c>
      <c r="J17">
        <v>0</v>
      </c>
    </row>
    <row r="18" spans="1:10" x14ac:dyDescent="0.3">
      <c r="A18">
        <v>3</v>
      </c>
      <c r="B18" t="s">
        <v>11</v>
      </c>
      <c r="C18" t="s">
        <v>22</v>
      </c>
      <c r="D18" t="str">
        <f t="shared" si="0"/>
        <v>3M72I</v>
      </c>
      <c r="E18">
        <v>0</v>
      </c>
      <c r="F18">
        <v>5.9969999999999999</v>
      </c>
      <c r="G18">
        <v>0</v>
      </c>
      <c r="H18">
        <v>0</v>
      </c>
      <c r="I18">
        <v>0</v>
      </c>
      <c r="J18">
        <v>26.72</v>
      </c>
    </row>
    <row r="19" spans="1:10" x14ac:dyDescent="0.3">
      <c r="A19">
        <v>3</v>
      </c>
      <c r="B19" t="s">
        <v>11</v>
      </c>
      <c r="C19" t="s">
        <v>23</v>
      </c>
      <c r="D19" t="str">
        <f t="shared" si="0"/>
        <v>3M72J</v>
      </c>
      <c r="E19">
        <v>0</v>
      </c>
      <c r="F19">
        <v>-3.702</v>
      </c>
      <c r="G19">
        <v>0</v>
      </c>
      <c r="H19">
        <v>0</v>
      </c>
      <c r="I19">
        <v>0</v>
      </c>
      <c r="J19">
        <v>6.0579999999999998</v>
      </c>
    </row>
    <row r="20" spans="1:10" x14ac:dyDescent="0.3">
      <c r="A20">
        <v>3</v>
      </c>
      <c r="B20" t="s">
        <v>10</v>
      </c>
      <c r="C20" t="s">
        <v>22</v>
      </c>
      <c r="D20" t="str">
        <f t="shared" si="0"/>
        <v>3M73I</v>
      </c>
      <c r="E20">
        <v>0</v>
      </c>
      <c r="F20">
        <v>3.4780000000000002</v>
      </c>
      <c r="G20">
        <v>0</v>
      </c>
      <c r="H20">
        <v>0</v>
      </c>
      <c r="I20">
        <v>0</v>
      </c>
      <c r="J20">
        <v>0</v>
      </c>
    </row>
    <row r="21" spans="1:10" x14ac:dyDescent="0.3">
      <c r="A21">
        <v>3</v>
      </c>
      <c r="B21" t="s">
        <v>10</v>
      </c>
      <c r="C21" t="s">
        <v>23</v>
      </c>
      <c r="D21" t="str">
        <f t="shared" si="0"/>
        <v>3M73J</v>
      </c>
      <c r="E21">
        <v>0</v>
      </c>
      <c r="F21">
        <v>-3.4780000000000002</v>
      </c>
      <c r="G21">
        <v>0</v>
      </c>
      <c r="H21">
        <v>0</v>
      </c>
      <c r="I21">
        <v>0</v>
      </c>
      <c r="J21">
        <v>0</v>
      </c>
    </row>
    <row r="22" spans="1:10" x14ac:dyDescent="0.3">
      <c r="A22">
        <v>3</v>
      </c>
      <c r="B22" t="s">
        <v>9</v>
      </c>
      <c r="C22" t="s">
        <v>22</v>
      </c>
      <c r="D22" t="str">
        <f t="shared" si="0"/>
        <v>3M64I</v>
      </c>
      <c r="E22">
        <v>8.7330000000000005</v>
      </c>
      <c r="F22">
        <v>0.505</v>
      </c>
      <c r="G22">
        <v>0</v>
      </c>
      <c r="H22">
        <v>0</v>
      </c>
      <c r="I22">
        <v>0</v>
      </c>
      <c r="J22">
        <v>0</v>
      </c>
    </row>
    <row r="23" spans="1:10" x14ac:dyDescent="0.3">
      <c r="A23">
        <v>3</v>
      </c>
      <c r="B23" t="s">
        <v>9</v>
      </c>
      <c r="C23" t="s">
        <v>23</v>
      </c>
      <c r="D23" t="str">
        <f t="shared" si="0"/>
        <v>3M64J</v>
      </c>
      <c r="E23">
        <v>8.16</v>
      </c>
      <c r="F23">
        <v>0.505</v>
      </c>
      <c r="G23">
        <v>0</v>
      </c>
      <c r="H23">
        <v>0</v>
      </c>
      <c r="I23">
        <v>0</v>
      </c>
      <c r="J23">
        <v>-6.056</v>
      </c>
    </row>
    <row r="24" spans="1:10" x14ac:dyDescent="0.3">
      <c r="A24">
        <v>3</v>
      </c>
      <c r="B24" t="s">
        <v>12</v>
      </c>
      <c r="C24" t="s">
        <v>22</v>
      </c>
      <c r="D24" t="str">
        <f t="shared" si="0"/>
        <v>3M349I</v>
      </c>
      <c r="E24">
        <v>-1.633</v>
      </c>
      <c r="F24">
        <v>0.09</v>
      </c>
      <c r="G24">
        <v>0</v>
      </c>
      <c r="H24">
        <v>3.0000000000000001E-3</v>
      </c>
      <c r="I24">
        <v>0</v>
      </c>
      <c r="J24">
        <v>0</v>
      </c>
    </row>
    <row r="25" spans="1:10" x14ac:dyDescent="0.3">
      <c r="A25">
        <v>3</v>
      </c>
      <c r="B25" t="s">
        <v>12</v>
      </c>
      <c r="C25" t="s">
        <v>23</v>
      </c>
      <c r="D25" t="str">
        <f t="shared" si="0"/>
        <v>3M349J</v>
      </c>
      <c r="E25">
        <v>-1.5129999999999999</v>
      </c>
      <c r="F25">
        <v>-0.09</v>
      </c>
      <c r="G25">
        <v>0</v>
      </c>
      <c r="H25">
        <v>3.0000000000000001E-3</v>
      </c>
      <c r="I25">
        <v>0</v>
      </c>
      <c r="J25">
        <v>0</v>
      </c>
    </row>
    <row r="26" spans="1:10" x14ac:dyDescent="0.3">
      <c r="A26">
        <v>4</v>
      </c>
      <c r="B26" t="s">
        <v>11</v>
      </c>
      <c r="C26" t="s">
        <v>22</v>
      </c>
      <c r="D26" t="str">
        <f t="shared" si="0"/>
        <v>4M72I</v>
      </c>
      <c r="E26">
        <v>0</v>
      </c>
      <c r="F26">
        <v>3.6030000000000002</v>
      </c>
      <c r="G26">
        <v>0</v>
      </c>
      <c r="H26">
        <v>0</v>
      </c>
      <c r="I26">
        <v>0</v>
      </c>
      <c r="J26">
        <v>5.8220000000000001</v>
      </c>
    </row>
    <row r="27" spans="1:10" x14ac:dyDescent="0.3">
      <c r="A27">
        <v>4</v>
      </c>
      <c r="B27" t="s">
        <v>11</v>
      </c>
      <c r="C27" t="s">
        <v>23</v>
      </c>
      <c r="D27" t="str">
        <f t="shared" si="0"/>
        <v>4M72J</v>
      </c>
      <c r="E27">
        <v>0</v>
      </c>
      <c r="F27">
        <v>-6.0960000000000001</v>
      </c>
      <c r="G27">
        <v>0</v>
      </c>
      <c r="H27">
        <v>0</v>
      </c>
      <c r="I27">
        <v>0</v>
      </c>
      <c r="J27">
        <v>28.254999999999999</v>
      </c>
    </row>
    <row r="28" spans="1:10" x14ac:dyDescent="0.3">
      <c r="A28">
        <v>4</v>
      </c>
      <c r="B28" t="s">
        <v>10</v>
      </c>
      <c r="C28" t="s">
        <v>22</v>
      </c>
      <c r="D28" t="str">
        <f t="shared" si="0"/>
        <v>4M73I</v>
      </c>
      <c r="E28">
        <v>0</v>
      </c>
      <c r="F28">
        <v>3.4780000000000002</v>
      </c>
      <c r="G28">
        <v>0.125</v>
      </c>
      <c r="H28">
        <v>0</v>
      </c>
      <c r="I28">
        <v>0</v>
      </c>
      <c r="J28">
        <v>0</v>
      </c>
    </row>
    <row r="29" spans="1:10" x14ac:dyDescent="0.3">
      <c r="A29">
        <v>4</v>
      </c>
      <c r="B29" t="s">
        <v>10</v>
      </c>
      <c r="C29" t="s">
        <v>23</v>
      </c>
      <c r="D29" t="str">
        <f t="shared" si="0"/>
        <v>4M73J</v>
      </c>
      <c r="E29">
        <v>0</v>
      </c>
      <c r="F29">
        <v>-3.4780000000000002</v>
      </c>
      <c r="G29">
        <v>-0.125</v>
      </c>
      <c r="H29">
        <v>0</v>
      </c>
      <c r="I29">
        <v>0</v>
      </c>
      <c r="J29">
        <v>0</v>
      </c>
    </row>
    <row r="30" spans="1:10" x14ac:dyDescent="0.3">
      <c r="A30">
        <v>4</v>
      </c>
      <c r="B30" t="s">
        <v>9</v>
      </c>
      <c r="C30" t="s">
        <v>22</v>
      </c>
      <c r="D30" t="str">
        <f t="shared" si="0"/>
        <v>4M64I</v>
      </c>
      <c r="E30">
        <v>10.097</v>
      </c>
      <c r="F30">
        <v>2.3580000000000001</v>
      </c>
      <c r="G30">
        <v>0</v>
      </c>
      <c r="H30">
        <v>0</v>
      </c>
      <c r="I30">
        <v>0</v>
      </c>
      <c r="J30">
        <v>0</v>
      </c>
    </row>
    <row r="31" spans="1:10" x14ac:dyDescent="0.3">
      <c r="A31">
        <v>4</v>
      </c>
      <c r="B31" t="s">
        <v>9</v>
      </c>
      <c r="C31" t="s">
        <v>23</v>
      </c>
      <c r="D31" t="str">
        <f t="shared" si="0"/>
        <v>4M64J</v>
      </c>
      <c r="E31">
        <v>9.5229999999999997</v>
      </c>
      <c r="F31">
        <v>2.3580000000000001</v>
      </c>
      <c r="G31">
        <v>0</v>
      </c>
      <c r="H31">
        <v>0</v>
      </c>
      <c r="I31">
        <v>0</v>
      </c>
      <c r="J31">
        <v>-28.300999999999998</v>
      </c>
    </row>
    <row r="32" spans="1:10" x14ac:dyDescent="0.3">
      <c r="A32">
        <v>4</v>
      </c>
      <c r="B32" t="s">
        <v>12</v>
      </c>
      <c r="C32" t="s">
        <v>22</v>
      </c>
      <c r="D32" t="str">
        <f t="shared" si="0"/>
        <v>4M349I</v>
      </c>
      <c r="E32">
        <v>0.22500000000000001</v>
      </c>
      <c r="F32">
        <v>0.09</v>
      </c>
      <c r="G32">
        <v>0</v>
      </c>
      <c r="H32">
        <v>-5.5E-2</v>
      </c>
      <c r="I32">
        <v>0</v>
      </c>
      <c r="J32">
        <v>0</v>
      </c>
    </row>
    <row r="33" spans="1:10" x14ac:dyDescent="0.3">
      <c r="A33">
        <v>4</v>
      </c>
      <c r="B33" t="s">
        <v>12</v>
      </c>
      <c r="C33" t="s">
        <v>23</v>
      </c>
      <c r="D33" t="str">
        <f t="shared" si="0"/>
        <v>4M349J</v>
      </c>
      <c r="E33">
        <v>0.34499999999999997</v>
      </c>
      <c r="F33">
        <v>-0.09</v>
      </c>
      <c r="G33">
        <v>0</v>
      </c>
      <c r="H33">
        <v>-5.5E-2</v>
      </c>
      <c r="I33">
        <v>0</v>
      </c>
      <c r="J33">
        <v>0</v>
      </c>
    </row>
    <row r="34" spans="1:10" x14ac:dyDescent="0.3">
      <c r="A34">
        <v>5</v>
      </c>
      <c r="B34" t="s">
        <v>11</v>
      </c>
      <c r="C34" t="s">
        <v>22</v>
      </c>
      <c r="D34" t="str">
        <f t="shared" si="0"/>
        <v>5M72I</v>
      </c>
      <c r="E34">
        <v>0</v>
      </c>
      <c r="F34">
        <v>6.1769999999999996</v>
      </c>
      <c r="G34">
        <v>0</v>
      </c>
      <c r="H34">
        <v>1E-3</v>
      </c>
      <c r="I34">
        <v>0</v>
      </c>
      <c r="J34">
        <v>28.274000000000001</v>
      </c>
    </row>
    <row r="35" spans="1:10" x14ac:dyDescent="0.3">
      <c r="A35">
        <v>5</v>
      </c>
      <c r="B35" t="s">
        <v>11</v>
      </c>
      <c r="C35" t="s">
        <v>23</v>
      </c>
      <c r="D35" t="str">
        <f t="shared" si="0"/>
        <v>5M72J</v>
      </c>
      <c r="E35">
        <v>0</v>
      </c>
      <c r="F35">
        <v>-3.5219999999999998</v>
      </c>
      <c r="G35">
        <v>0</v>
      </c>
      <c r="H35">
        <v>1E-3</v>
      </c>
      <c r="I35">
        <v>0</v>
      </c>
      <c r="J35">
        <v>4.383</v>
      </c>
    </row>
    <row r="36" spans="1:10" x14ac:dyDescent="0.3">
      <c r="A36">
        <v>5</v>
      </c>
      <c r="B36" t="s">
        <v>10</v>
      </c>
      <c r="C36" t="s">
        <v>22</v>
      </c>
      <c r="D36" t="str">
        <f t="shared" si="0"/>
        <v>5M73I</v>
      </c>
      <c r="E36">
        <v>0</v>
      </c>
      <c r="F36">
        <v>3.4780000000000002</v>
      </c>
      <c r="G36">
        <v>0</v>
      </c>
      <c r="H36">
        <v>0</v>
      </c>
      <c r="I36">
        <v>0</v>
      </c>
      <c r="J36">
        <v>0</v>
      </c>
    </row>
    <row r="37" spans="1:10" x14ac:dyDescent="0.3">
      <c r="A37">
        <v>5</v>
      </c>
      <c r="B37" t="s">
        <v>10</v>
      </c>
      <c r="C37" t="s">
        <v>23</v>
      </c>
      <c r="D37" t="str">
        <f t="shared" si="0"/>
        <v>5M73J</v>
      </c>
      <c r="E37">
        <v>0</v>
      </c>
      <c r="F37">
        <v>-3.4780000000000002</v>
      </c>
      <c r="G37">
        <v>0</v>
      </c>
      <c r="H37">
        <v>0</v>
      </c>
      <c r="I37">
        <v>0</v>
      </c>
      <c r="J37">
        <v>0</v>
      </c>
    </row>
    <row r="38" spans="1:10" x14ac:dyDescent="0.3">
      <c r="A38">
        <v>5</v>
      </c>
      <c r="B38" t="s">
        <v>9</v>
      </c>
      <c r="C38" t="s">
        <v>22</v>
      </c>
      <c r="D38" t="str">
        <f t="shared" si="0"/>
        <v>5M64I</v>
      </c>
      <c r="E38">
        <v>10.358000000000001</v>
      </c>
      <c r="F38">
        <v>0.36299999999999999</v>
      </c>
      <c r="G38">
        <v>0</v>
      </c>
      <c r="H38">
        <v>-2E-3</v>
      </c>
      <c r="I38">
        <v>0</v>
      </c>
      <c r="J38">
        <v>0</v>
      </c>
    </row>
    <row r="39" spans="1:10" x14ac:dyDescent="0.3">
      <c r="A39">
        <v>5</v>
      </c>
      <c r="B39" t="s">
        <v>9</v>
      </c>
      <c r="C39" t="s">
        <v>23</v>
      </c>
      <c r="D39" t="str">
        <f t="shared" si="0"/>
        <v>5M64J</v>
      </c>
      <c r="E39">
        <v>9.7840000000000007</v>
      </c>
      <c r="F39">
        <v>0.36299999999999999</v>
      </c>
      <c r="G39">
        <v>0</v>
      </c>
      <c r="H39">
        <v>-2E-3</v>
      </c>
      <c r="I39">
        <v>1E-3</v>
      </c>
      <c r="J39">
        <v>-4.359</v>
      </c>
    </row>
    <row r="40" spans="1:10" x14ac:dyDescent="0.3">
      <c r="A40">
        <v>5</v>
      </c>
      <c r="B40" t="s">
        <v>12</v>
      </c>
      <c r="C40" t="s">
        <v>22</v>
      </c>
      <c r="D40" t="str">
        <f t="shared" si="0"/>
        <v>5M349I</v>
      </c>
      <c r="E40">
        <v>-4.8849999999999998</v>
      </c>
      <c r="F40">
        <v>0.09</v>
      </c>
      <c r="G40">
        <v>0</v>
      </c>
      <c r="H40">
        <v>0.03</v>
      </c>
      <c r="I40">
        <v>0</v>
      </c>
      <c r="J40">
        <v>0</v>
      </c>
    </row>
    <row r="41" spans="1:10" x14ac:dyDescent="0.3">
      <c r="A41">
        <v>5</v>
      </c>
      <c r="B41" t="s">
        <v>12</v>
      </c>
      <c r="C41" t="s">
        <v>23</v>
      </c>
      <c r="D41" t="str">
        <f t="shared" si="0"/>
        <v>5M349J</v>
      </c>
      <c r="E41">
        <v>-4.7649999999999997</v>
      </c>
      <c r="F41">
        <v>-0.09</v>
      </c>
      <c r="G41">
        <v>0</v>
      </c>
      <c r="H41">
        <v>0.03</v>
      </c>
      <c r="I41">
        <v>0</v>
      </c>
      <c r="J41">
        <v>0</v>
      </c>
    </row>
    <row r="42" spans="1:10" x14ac:dyDescent="0.3">
      <c r="A42">
        <v>6</v>
      </c>
      <c r="B42" t="s">
        <v>11</v>
      </c>
      <c r="C42" t="s">
        <v>22</v>
      </c>
      <c r="D42" t="str">
        <f t="shared" si="0"/>
        <v>6M72I</v>
      </c>
      <c r="E42">
        <v>0</v>
      </c>
      <c r="F42">
        <v>8.4060000000000006</v>
      </c>
      <c r="G42">
        <v>0</v>
      </c>
      <c r="H42">
        <v>0</v>
      </c>
      <c r="I42">
        <v>0</v>
      </c>
      <c r="J42">
        <v>47.749000000000002</v>
      </c>
    </row>
    <row r="43" spans="1:10" x14ac:dyDescent="0.3">
      <c r="A43">
        <v>6</v>
      </c>
      <c r="B43" t="s">
        <v>11</v>
      </c>
      <c r="C43" t="s">
        <v>23</v>
      </c>
      <c r="D43" t="str">
        <f t="shared" si="0"/>
        <v>6M72J</v>
      </c>
      <c r="E43">
        <v>0</v>
      </c>
      <c r="F43">
        <v>-1.2929999999999999</v>
      </c>
      <c r="G43">
        <v>0</v>
      </c>
      <c r="H43">
        <v>0</v>
      </c>
      <c r="I43">
        <v>0</v>
      </c>
      <c r="J43">
        <v>-16.271000000000001</v>
      </c>
    </row>
    <row r="44" spans="1:10" x14ac:dyDescent="0.3">
      <c r="A44">
        <v>6</v>
      </c>
      <c r="B44" t="s">
        <v>10</v>
      </c>
      <c r="C44" t="s">
        <v>22</v>
      </c>
      <c r="D44" t="str">
        <f t="shared" si="0"/>
        <v>6M73I</v>
      </c>
      <c r="E44">
        <v>0</v>
      </c>
      <c r="F44">
        <v>3.4780000000000002</v>
      </c>
      <c r="G44">
        <v>-0.125</v>
      </c>
      <c r="H44">
        <v>0</v>
      </c>
      <c r="I44">
        <v>0</v>
      </c>
      <c r="J44">
        <v>0</v>
      </c>
    </row>
    <row r="45" spans="1:10" x14ac:dyDescent="0.3">
      <c r="A45">
        <v>6</v>
      </c>
      <c r="B45" t="s">
        <v>10</v>
      </c>
      <c r="C45" t="s">
        <v>23</v>
      </c>
      <c r="D45" t="str">
        <f t="shared" si="0"/>
        <v>6M73J</v>
      </c>
      <c r="E45">
        <v>0</v>
      </c>
      <c r="F45">
        <v>-3.4780000000000002</v>
      </c>
      <c r="G45">
        <v>0.125</v>
      </c>
      <c r="H45">
        <v>0</v>
      </c>
      <c r="I45">
        <v>0</v>
      </c>
      <c r="J45">
        <v>0</v>
      </c>
    </row>
    <row r="46" spans="1:10" x14ac:dyDescent="0.3">
      <c r="A46">
        <v>6</v>
      </c>
      <c r="B46" t="s">
        <v>9</v>
      </c>
      <c r="C46" t="s">
        <v>22</v>
      </c>
      <c r="D46" t="str">
        <f t="shared" si="0"/>
        <v>6M64I</v>
      </c>
      <c r="E46">
        <v>7.3620000000000001</v>
      </c>
      <c r="F46">
        <v>-1.363</v>
      </c>
      <c r="G46">
        <v>0</v>
      </c>
      <c r="H46">
        <v>-1E-3</v>
      </c>
      <c r="I46">
        <v>0</v>
      </c>
      <c r="J46">
        <v>0</v>
      </c>
    </row>
    <row r="47" spans="1:10" x14ac:dyDescent="0.3">
      <c r="A47">
        <v>6</v>
      </c>
      <c r="B47" t="s">
        <v>9</v>
      </c>
      <c r="C47" t="s">
        <v>23</v>
      </c>
      <c r="D47" t="str">
        <f t="shared" si="0"/>
        <v>6M64J</v>
      </c>
      <c r="E47">
        <v>6.7880000000000003</v>
      </c>
      <c r="F47">
        <v>-1.363</v>
      </c>
      <c r="G47">
        <v>0</v>
      </c>
      <c r="H47">
        <v>-1E-3</v>
      </c>
      <c r="I47">
        <v>0</v>
      </c>
      <c r="J47">
        <v>16.361000000000001</v>
      </c>
    </row>
    <row r="48" spans="1:10" x14ac:dyDescent="0.3">
      <c r="A48">
        <v>6</v>
      </c>
      <c r="B48" t="s">
        <v>12</v>
      </c>
      <c r="C48" t="s">
        <v>22</v>
      </c>
      <c r="D48" t="str">
        <f t="shared" si="0"/>
        <v>6M349I</v>
      </c>
      <c r="E48">
        <v>-3.5030000000000001</v>
      </c>
      <c r="F48">
        <v>0.09</v>
      </c>
      <c r="G48">
        <v>0</v>
      </c>
      <c r="H48">
        <v>0.108</v>
      </c>
      <c r="I48">
        <v>0</v>
      </c>
      <c r="J48">
        <v>0</v>
      </c>
    </row>
    <row r="49" spans="1:10" x14ac:dyDescent="0.3">
      <c r="A49">
        <v>6</v>
      </c>
      <c r="B49" t="s">
        <v>12</v>
      </c>
      <c r="C49" t="s">
        <v>23</v>
      </c>
      <c r="D49" t="str">
        <f t="shared" si="0"/>
        <v>6M349J</v>
      </c>
      <c r="E49">
        <v>-3.383</v>
      </c>
      <c r="F49">
        <v>-0.09</v>
      </c>
      <c r="G49">
        <v>0</v>
      </c>
      <c r="H49">
        <v>0.108</v>
      </c>
      <c r="I49">
        <v>0</v>
      </c>
      <c r="J49">
        <v>0</v>
      </c>
    </row>
    <row r="50" spans="1:10" x14ac:dyDescent="0.3">
      <c r="A50">
        <v>7</v>
      </c>
      <c r="B50" t="s">
        <v>11</v>
      </c>
      <c r="C50" t="s">
        <v>22</v>
      </c>
      <c r="D50" t="str">
        <f t="shared" si="0"/>
        <v>7M72I</v>
      </c>
      <c r="E50">
        <v>0</v>
      </c>
      <c r="F50">
        <v>7.6769999999999996</v>
      </c>
      <c r="G50">
        <v>0</v>
      </c>
      <c r="H50">
        <v>0</v>
      </c>
      <c r="I50">
        <v>0</v>
      </c>
      <c r="J50">
        <v>41.389000000000003</v>
      </c>
    </row>
    <row r="51" spans="1:10" x14ac:dyDescent="0.3">
      <c r="A51">
        <v>7</v>
      </c>
      <c r="B51" t="s">
        <v>11</v>
      </c>
      <c r="C51" t="s">
        <v>23</v>
      </c>
      <c r="D51" t="str">
        <f t="shared" si="0"/>
        <v>7M72J</v>
      </c>
      <c r="E51">
        <v>0</v>
      </c>
      <c r="F51">
        <v>-2.0219999999999998</v>
      </c>
      <c r="G51">
        <v>0</v>
      </c>
      <c r="H51">
        <v>0</v>
      </c>
      <c r="I51">
        <v>0</v>
      </c>
      <c r="J51">
        <v>-9.4969999999999999</v>
      </c>
    </row>
    <row r="52" spans="1:10" x14ac:dyDescent="0.3">
      <c r="A52">
        <v>7</v>
      </c>
      <c r="B52" t="s">
        <v>10</v>
      </c>
      <c r="C52" t="s">
        <v>22</v>
      </c>
      <c r="D52" t="str">
        <f t="shared" si="0"/>
        <v>7M73I</v>
      </c>
      <c r="E52">
        <v>0</v>
      </c>
      <c r="F52">
        <v>3.4780000000000002</v>
      </c>
      <c r="G52">
        <v>-9.4E-2</v>
      </c>
      <c r="H52">
        <v>0</v>
      </c>
      <c r="I52">
        <v>0</v>
      </c>
      <c r="J52">
        <v>0</v>
      </c>
    </row>
    <row r="53" spans="1:10" x14ac:dyDescent="0.3">
      <c r="A53">
        <v>7</v>
      </c>
      <c r="B53" t="s">
        <v>10</v>
      </c>
      <c r="C53" t="s">
        <v>23</v>
      </c>
      <c r="D53" t="str">
        <f t="shared" si="0"/>
        <v>7M73J</v>
      </c>
      <c r="E53">
        <v>0</v>
      </c>
      <c r="F53">
        <v>-3.4780000000000002</v>
      </c>
      <c r="G53">
        <v>9.4E-2</v>
      </c>
      <c r="H53">
        <v>0</v>
      </c>
      <c r="I53">
        <v>0</v>
      </c>
      <c r="J53">
        <v>0</v>
      </c>
    </row>
    <row r="54" spans="1:10" x14ac:dyDescent="0.3">
      <c r="A54">
        <v>7</v>
      </c>
      <c r="B54" t="s">
        <v>9</v>
      </c>
      <c r="C54" t="s">
        <v>22</v>
      </c>
      <c r="D54" t="str">
        <f t="shared" si="0"/>
        <v>7M64I</v>
      </c>
      <c r="E54">
        <v>6.4820000000000002</v>
      </c>
      <c r="F54">
        <v>-0.79700000000000004</v>
      </c>
      <c r="G54">
        <v>0</v>
      </c>
      <c r="H54">
        <v>0</v>
      </c>
      <c r="I54">
        <v>0</v>
      </c>
      <c r="J54">
        <v>0</v>
      </c>
    </row>
    <row r="55" spans="1:10" x14ac:dyDescent="0.3">
      <c r="A55">
        <v>7</v>
      </c>
      <c r="B55" t="s">
        <v>9</v>
      </c>
      <c r="C55" t="s">
        <v>23</v>
      </c>
      <c r="D55" t="str">
        <f t="shared" si="0"/>
        <v>7M64J</v>
      </c>
      <c r="E55">
        <v>5.9089999999999998</v>
      </c>
      <c r="F55">
        <v>-0.79700000000000004</v>
      </c>
      <c r="G55">
        <v>0</v>
      </c>
      <c r="H55">
        <v>0</v>
      </c>
      <c r="I55">
        <v>0</v>
      </c>
      <c r="J55">
        <v>9.5670000000000002</v>
      </c>
    </row>
    <row r="56" spans="1:10" x14ac:dyDescent="0.3">
      <c r="A56">
        <v>7</v>
      </c>
      <c r="B56" t="s">
        <v>12</v>
      </c>
      <c r="C56" t="s">
        <v>22</v>
      </c>
      <c r="D56" t="str">
        <f t="shared" si="0"/>
        <v>7M349I</v>
      </c>
      <c r="E56">
        <v>-0.60099999999999998</v>
      </c>
      <c r="F56">
        <v>0.09</v>
      </c>
      <c r="G56">
        <v>0</v>
      </c>
      <c r="H56">
        <v>8.5000000000000006E-2</v>
      </c>
      <c r="I56">
        <v>0</v>
      </c>
      <c r="J56">
        <v>0</v>
      </c>
    </row>
    <row r="57" spans="1:10" x14ac:dyDescent="0.3">
      <c r="A57">
        <v>7</v>
      </c>
      <c r="B57" t="s">
        <v>12</v>
      </c>
      <c r="C57" t="s">
        <v>23</v>
      </c>
      <c r="D57" t="str">
        <f t="shared" si="0"/>
        <v>7M349J</v>
      </c>
      <c r="E57">
        <v>-0.48199999999999998</v>
      </c>
      <c r="F57">
        <v>-0.09</v>
      </c>
      <c r="G57">
        <v>0</v>
      </c>
      <c r="H57">
        <v>8.5000000000000006E-2</v>
      </c>
      <c r="I57">
        <v>0</v>
      </c>
      <c r="J57">
        <v>0</v>
      </c>
    </row>
    <row r="58" spans="1:10" x14ac:dyDescent="0.3">
      <c r="A58">
        <v>8</v>
      </c>
      <c r="B58" t="s">
        <v>11</v>
      </c>
      <c r="C58" t="s">
        <v>22</v>
      </c>
      <c r="D58" t="str">
        <f t="shared" si="0"/>
        <v>8M72I</v>
      </c>
      <c r="E58">
        <v>0</v>
      </c>
      <c r="F58">
        <v>7.9349999999999996</v>
      </c>
      <c r="G58">
        <v>0</v>
      </c>
      <c r="H58">
        <v>1E-3</v>
      </c>
      <c r="I58">
        <v>0</v>
      </c>
      <c r="J58">
        <v>43.624000000000002</v>
      </c>
    </row>
    <row r="59" spans="1:10" x14ac:dyDescent="0.3">
      <c r="A59">
        <v>8</v>
      </c>
      <c r="B59" t="s">
        <v>11</v>
      </c>
      <c r="C59" t="s">
        <v>23</v>
      </c>
      <c r="D59" t="str">
        <f t="shared" si="0"/>
        <v>8M72J</v>
      </c>
      <c r="E59">
        <v>0</v>
      </c>
      <c r="F59">
        <v>-1.764</v>
      </c>
      <c r="G59">
        <v>0</v>
      </c>
      <c r="H59">
        <v>1E-3</v>
      </c>
      <c r="I59">
        <v>0</v>
      </c>
      <c r="J59">
        <v>-11.912000000000001</v>
      </c>
    </row>
    <row r="60" spans="1:10" x14ac:dyDescent="0.3">
      <c r="A60">
        <v>8</v>
      </c>
      <c r="B60" t="s">
        <v>10</v>
      </c>
      <c r="C60" t="s">
        <v>22</v>
      </c>
      <c r="D60" t="str">
        <f t="shared" si="0"/>
        <v>8M73I</v>
      </c>
      <c r="E60">
        <v>0</v>
      </c>
      <c r="F60">
        <v>3.4780000000000002</v>
      </c>
      <c r="G60">
        <v>-9.4E-2</v>
      </c>
      <c r="H60">
        <v>0</v>
      </c>
      <c r="I60">
        <v>0</v>
      </c>
      <c r="J60">
        <v>0</v>
      </c>
    </row>
    <row r="61" spans="1:10" x14ac:dyDescent="0.3">
      <c r="A61">
        <v>8</v>
      </c>
      <c r="B61" t="s">
        <v>10</v>
      </c>
      <c r="C61" t="s">
        <v>23</v>
      </c>
      <c r="D61" t="str">
        <f t="shared" si="0"/>
        <v>8M73J</v>
      </c>
      <c r="E61">
        <v>0</v>
      </c>
      <c r="F61">
        <v>-3.4780000000000002</v>
      </c>
      <c r="G61">
        <v>9.4E-2</v>
      </c>
      <c r="H61">
        <v>0</v>
      </c>
      <c r="I61">
        <v>0</v>
      </c>
      <c r="J61">
        <v>0</v>
      </c>
    </row>
    <row r="62" spans="1:10" x14ac:dyDescent="0.3">
      <c r="A62">
        <v>8</v>
      </c>
      <c r="B62" t="s">
        <v>9</v>
      </c>
      <c r="C62" t="s">
        <v>22</v>
      </c>
      <c r="D62" t="str">
        <f t="shared" si="0"/>
        <v>8M64I</v>
      </c>
      <c r="E62">
        <v>8.9239999999999995</v>
      </c>
      <c r="F62">
        <v>-0.999</v>
      </c>
      <c r="G62">
        <v>0</v>
      </c>
      <c r="H62">
        <v>-2E-3</v>
      </c>
      <c r="I62">
        <v>0</v>
      </c>
      <c r="J62">
        <v>0</v>
      </c>
    </row>
    <row r="63" spans="1:10" x14ac:dyDescent="0.3">
      <c r="A63">
        <v>8</v>
      </c>
      <c r="B63" t="s">
        <v>9</v>
      </c>
      <c r="C63" t="s">
        <v>23</v>
      </c>
      <c r="D63" t="str">
        <f t="shared" si="0"/>
        <v>8M64J</v>
      </c>
      <c r="E63">
        <v>8.3510000000000009</v>
      </c>
      <c r="F63">
        <v>-0.999</v>
      </c>
      <c r="G63">
        <v>0</v>
      </c>
      <c r="H63">
        <v>-2E-3</v>
      </c>
      <c r="I63">
        <v>1E-3</v>
      </c>
      <c r="J63">
        <v>11.986000000000001</v>
      </c>
    </row>
    <row r="64" spans="1:10" x14ac:dyDescent="0.3">
      <c r="A64">
        <v>8</v>
      </c>
      <c r="B64" t="s">
        <v>12</v>
      </c>
      <c r="C64" t="s">
        <v>22</v>
      </c>
      <c r="D64" t="str">
        <f t="shared" si="0"/>
        <v>8M349I</v>
      </c>
      <c r="E64">
        <v>-5.47</v>
      </c>
      <c r="F64">
        <v>0.09</v>
      </c>
      <c r="G64">
        <v>0</v>
      </c>
      <c r="H64">
        <v>0.09</v>
      </c>
      <c r="I64">
        <v>0</v>
      </c>
      <c r="J64">
        <v>0</v>
      </c>
    </row>
    <row r="65" spans="1:10" x14ac:dyDescent="0.3">
      <c r="A65">
        <v>8</v>
      </c>
      <c r="B65" t="s">
        <v>12</v>
      </c>
      <c r="C65" t="s">
        <v>23</v>
      </c>
      <c r="D65" t="str">
        <f t="shared" si="0"/>
        <v>8M349J</v>
      </c>
      <c r="E65">
        <v>-5.351</v>
      </c>
      <c r="F65">
        <v>-0.09</v>
      </c>
      <c r="G65">
        <v>0</v>
      </c>
      <c r="H65">
        <v>0.09</v>
      </c>
      <c r="I65">
        <v>0</v>
      </c>
      <c r="J65">
        <v>0</v>
      </c>
    </row>
    <row r="66" spans="1:10" x14ac:dyDescent="0.3">
      <c r="A66">
        <v>9</v>
      </c>
      <c r="B66" t="s">
        <v>11</v>
      </c>
      <c r="C66" t="s">
        <v>22</v>
      </c>
      <c r="D66" t="str">
        <f t="shared" si="0"/>
        <v>9M72I</v>
      </c>
      <c r="E66">
        <v>0</v>
      </c>
      <c r="F66">
        <v>6.8570000000000002</v>
      </c>
      <c r="G66">
        <v>0</v>
      </c>
      <c r="H66">
        <v>0</v>
      </c>
      <c r="I66">
        <v>0</v>
      </c>
      <c r="J66">
        <v>34.222999999999999</v>
      </c>
    </row>
    <row r="67" spans="1:10" x14ac:dyDescent="0.3">
      <c r="A67">
        <v>9</v>
      </c>
      <c r="B67" t="s">
        <v>11</v>
      </c>
      <c r="C67" t="s">
        <v>23</v>
      </c>
      <c r="D67" t="str">
        <f t="shared" ref="D67:D130" si="1">A67&amp;B67&amp;C67</f>
        <v>9M72J</v>
      </c>
      <c r="E67">
        <v>0</v>
      </c>
      <c r="F67">
        <v>-2.8420000000000001</v>
      </c>
      <c r="G67">
        <v>0</v>
      </c>
      <c r="H67">
        <v>0</v>
      </c>
      <c r="I67">
        <v>0</v>
      </c>
      <c r="J67">
        <v>-1.9179999999999999</v>
      </c>
    </row>
    <row r="68" spans="1:10" x14ac:dyDescent="0.3">
      <c r="A68">
        <v>9</v>
      </c>
      <c r="B68" t="s">
        <v>10</v>
      </c>
      <c r="C68" t="s">
        <v>22</v>
      </c>
      <c r="D68" t="str">
        <f t="shared" si="1"/>
        <v>9M73I</v>
      </c>
      <c r="E68">
        <v>0</v>
      </c>
      <c r="F68">
        <v>3.4780000000000002</v>
      </c>
      <c r="G68">
        <v>0</v>
      </c>
      <c r="H68">
        <v>0</v>
      </c>
      <c r="I68">
        <v>0</v>
      </c>
      <c r="J68">
        <v>0</v>
      </c>
    </row>
    <row r="69" spans="1:10" x14ac:dyDescent="0.3">
      <c r="A69">
        <v>9</v>
      </c>
      <c r="B69" t="s">
        <v>10</v>
      </c>
      <c r="C69" t="s">
        <v>23</v>
      </c>
      <c r="D69" t="str">
        <f t="shared" si="1"/>
        <v>9M73J</v>
      </c>
      <c r="E69">
        <v>0</v>
      </c>
      <c r="F69">
        <v>-3.4780000000000002</v>
      </c>
      <c r="G69">
        <v>0</v>
      </c>
      <c r="H69">
        <v>0</v>
      </c>
      <c r="I69">
        <v>0</v>
      </c>
      <c r="J69">
        <v>0</v>
      </c>
    </row>
    <row r="70" spans="1:10" x14ac:dyDescent="0.3">
      <c r="A70">
        <v>9</v>
      </c>
      <c r="B70" t="s">
        <v>9</v>
      </c>
      <c r="C70" t="s">
        <v>22</v>
      </c>
      <c r="D70" t="str">
        <f t="shared" si="1"/>
        <v>9M64I</v>
      </c>
      <c r="E70">
        <v>8.0980000000000008</v>
      </c>
      <c r="F70">
        <v>-0.16400000000000001</v>
      </c>
      <c r="G70">
        <v>0</v>
      </c>
      <c r="H70">
        <v>0</v>
      </c>
      <c r="I70">
        <v>0</v>
      </c>
      <c r="J70">
        <v>0</v>
      </c>
    </row>
    <row r="71" spans="1:10" x14ac:dyDescent="0.3">
      <c r="A71">
        <v>9</v>
      </c>
      <c r="B71" t="s">
        <v>9</v>
      </c>
      <c r="C71" t="s">
        <v>23</v>
      </c>
      <c r="D71" t="str">
        <f t="shared" si="1"/>
        <v>9M64J</v>
      </c>
      <c r="E71">
        <v>7.5250000000000004</v>
      </c>
      <c r="F71">
        <v>-0.16400000000000001</v>
      </c>
      <c r="G71">
        <v>0</v>
      </c>
      <c r="H71">
        <v>0</v>
      </c>
      <c r="I71">
        <v>0</v>
      </c>
      <c r="J71">
        <v>1.964</v>
      </c>
    </row>
    <row r="72" spans="1:10" x14ac:dyDescent="0.3">
      <c r="A72">
        <v>9</v>
      </c>
      <c r="B72" t="s">
        <v>12</v>
      </c>
      <c r="C72" t="s">
        <v>22</v>
      </c>
      <c r="D72" t="str">
        <f t="shared" si="1"/>
        <v>9M349I</v>
      </c>
      <c r="E72">
        <v>-2.0379999999999998</v>
      </c>
      <c r="F72">
        <v>0.09</v>
      </c>
      <c r="G72">
        <v>0</v>
      </c>
      <c r="H72">
        <v>5.6000000000000001E-2</v>
      </c>
      <c r="I72">
        <v>0</v>
      </c>
      <c r="J72">
        <v>0</v>
      </c>
    </row>
    <row r="73" spans="1:10" x14ac:dyDescent="0.3">
      <c r="A73">
        <v>9</v>
      </c>
      <c r="B73" t="s">
        <v>12</v>
      </c>
      <c r="C73" t="s">
        <v>23</v>
      </c>
      <c r="D73" t="str">
        <f t="shared" si="1"/>
        <v>9M349J</v>
      </c>
      <c r="E73">
        <v>-1.9179999999999999</v>
      </c>
      <c r="F73">
        <v>-0.09</v>
      </c>
      <c r="G73">
        <v>0</v>
      </c>
      <c r="H73">
        <v>5.6000000000000001E-2</v>
      </c>
      <c r="I73">
        <v>0</v>
      </c>
      <c r="J73">
        <v>0</v>
      </c>
    </row>
    <row r="74" spans="1:10" x14ac:dyDescent="0.3">
      <c r="A74">
        <v>10</v>
      </c>
      <c r="B74" t="s">
        <v>11</v>
      </c>
      <c r="C74" t="s">
        <v>22</v>
      </c>
      <c r="D74" t="str">
        <f t="shared" si="1"/>
        <v>10M72I</v>
      </c>
      <c r="E74">
        <v>0</v>
      </c>
      <c r="F74">
        <v>-0.12</v>
      </c>
      <c r="G74">
        <v>0</v>
      </c>
      <c r="H74">
        <v>0</v>
      </c>
      <c r="I74">
        <v>0</v>
      </c>
      <c r="J74">
        <v>-20.9</v>
      </c>
    </row>
    <row r="75" spans="1:10" x14ac:dyDescent="0.3">
      <c r="A75">
        <v>10</v>
      </c>
      <c r="B75" t="s">
        <v>11</v>
      </c>
      <c r="C75" t="s">
        <v>23</v>
      </c>
      <c r="D75" t="str">
        <f t="shared" si="1"/>
        <v>10M72J</v>
      </c>
      <c r="E75">
        <v>0</v>
      </c>
      <c r="F75">
        <v>-7.4429999999999996</v>
      </c>
      <c r="G75">
        <v>0</v>
      </c>
      <c r="H75">
        <v>0</v>
      </c>
      <c r="I75">
        <v>0</v>
      </c>
      <c r="J75">
        <v>47.165999999999997</v>
      </c>
    </row>
    <row r="76" spans="1:10" x14ac:dyDescent="0.3">
      <c r="A76">
        <v>10</v>
      </c>
      <c r="B76" t="s">
        <v>10</v>
      </c>
      <c r="C76" t="s">
        <v>22</v>
      </c>
      <c r="D76" t="str">
        <f t="shared" si="1"/>
        <v>10M73I</v>
      </c>
      <c r="E76">
        <v>0</v>
      </c>
      <c r="F76">
        <v>2.8839999999999999</v>
      </c>
      <c r="G76">
        <v>0.25</v>
      </c>
      <c r="H76">
        <v>0</v>
      </c>
      <c r="I76">
        <v>0</v>
      </c>
      <c r="J76">
        <v>0</v>
      </c>
    </row>
    <row r="77" spans="1:10" x14ac:dyDescent="0.3">
      <c r="A77">
        <v>10</v>
      </c>
      <c r="B77" t="s">
        <v>10</v>
      </c>
      <c r="C77" t="s">
        <v>23</v>
      </c>
      <c r="D77" t="str">
        <f t="shared" si="1"/>
        <v>10M73J</v>
      </c>
      <c r="E77">
        <v>0</v>
      </c>
      <c r="F77">
        <v>-2.8839999999999999</v>
      </c>
      <c r="G77">
        <v>-0.25</v>
      </c>
      <c r="H77">
        <v>0</v>
      </c>
      <c r="I77">
        <v>0</v>
      </c>
      <c r="J77">
        <v>0</v>
      </c>
    </row>
    <row r="78" spans="1:10" x14ac:dyDescent="0.3">
      <c r="A78">
        <v>10</v>
      </c>
      <c r="B78" t="s">
        <v>9</v>
      </c>
      <c r="C78" t="s">
        <v>22</v>
      </c>
      <c r="D78" t="str">
        <f t="shared" si="1"/>
        <v>10M64I</v>
      </c>
      <c r="E78">
        <v>9.609</v>
      </c>
      <c r="F78">
        <v>3.9420000000000002</v>
      </c>
      <c r="G78">
        <v>0</v>
      </c>
      <c r="H78">
        <v>1E-3</v>
      </c>
      <c r="I78">
        <v>0</v>
      </c>
      <c r="J78">
        <v>0</v>
      </c>
    </row>
    <row r="79" spans="1:10" x14ac:dyDescent="0.3">
      <c r="A79">
        <v>10</v>
      </c>
      <c r="B79" t="s">
        <v>9</v>
      </c>
      <c r="C79" t="s">
        <v>23</v>
      </c>
      <c r="D79" t="str">
        <f t="shared" si="1"/>
        <v>10M64J</v>
      </c>
      <c r="E79">
        <v>9.0359999999999996</v>
      </c>
      <c r="F79">
        <v>3.9420000000000002</v>
      </c>
      <c r="G79">
        <v>0</v>
      </c>
      <c r="H79">
        <v>1E-3</v>
      </c>
      <c r="I79">
        <v>0</v>
      </c>
      <c r="J79">
        <v>-47.302999999999997</v>
      </c>
    </row>
    <row r="80" spans="1:10" x14ac:dyDescent="0.3">
      <c r="A80">
        <v>10</v>
      </c>
      <c r="B80" t="s">
        <v>12</v>
      </c>
      <c r="C80" t="s">
        <v>22</v>
      </c>
      <c r="D80" t="str">
        <f t="shared" si="1"/>
        <v>10M349I</v>
      </c>
      <c r="E80">
        <v>2.4630000000000001</v>
      </c>
      <c r="F80">
        <v>0.09</v>
      </c>
      <c r="G80">
        <v>0</v>
      </c>
      <c r="H80">
        <v>-0.16500000000000001</v>
      </c>
      <c r="I80">
        <v>0</v>
      </c>
      <c r="J80">
        <v>0</v>
      </c>
    </row>
    <row r="81" spans="1:10" x14ac:dyDescent="0.3">
      <c r="A81">
        <v>10</v>
      </c>
      <c r="B81" t="s">
        <v>12</v>
      </c>
      <c r="C81" t="s">
        <v>23</v>
      </c>
      <c r="D81" t="str">
        <f t="shared" si="1"/>
        <v>10M349J</v>
      </c>
      <c r="E81">
        <v>2.5819999999999999</v>
      </c>
      <c r="F81">
        <v>-0.09</v>
      </c>
      <c r="G81">
        <v>0</v>
      </c>
      <c r="H81">
        <v>-0.16500000000000001</v>
      </c>
      <c r="I81">
        <v>0</v>
      </c>
      <c r="J81">
        <v>0</v>
      </c>
    </row>
    <row r="82" spans="1:10" x14ac:dyDescent="0.3">
      <c r="A82">
        <v>11</v>
      </c>
      <c r="B82" t="s">
        <v>11</v>
      </c>
      <c r="C82" t="s">
        <v>22</v>
      </c>
      <c r="D82" t="str">
        <f t="shared" si="1"/>
        <v>11M72I</v>
      </c>
      <c r="E82">
        <v>0</v>
      </c>
      <c r="F82">
        <v>4.8680000000000003</v>
      </c>
      <c r="G82">
        <v>0</v>
      </c>
      <c r="H82">
        <v>1E-3</v>
      </c>
      <c r="I82">
        <v>0</v>
      </c>
      <c r="J82">
        <v>22.614000000000001</v>
      </c>
    </row>
    <row r="83" spans="1:10" x14ac:dyDescent="0.3">
      <c r="A83">
        <v>11</v>
      </c>
      <c r="B83" t="s">
        <v>11</v>
      </c>
      <c r="C83" t="s">
        <v>23</v>
      </c>
      <c r="D83" t="str">
        <f t="shared" si="1"/>
        <v>11M72J</v>
      </c>
      <c r="E83">
        <v>0</v>
      </c>
      <c r="F83">
        <v>-2.4550000000000001</v>
      </c>
      <c r="G83">
        <v>0</v>
      </c>
      <c r="H83">
        <v>1E-3</v>
      </c>
      <c r="I83">
        <v>0</v>
      </c>
      <c r="J83">
        <v>0.89600000000000002</v>
      </c>
    </row>
    <row r="84" spans="1:10" x14ac:dyDescent="0.3">
      <c r="A84">
        <v>11</v>
      </c>
      <c r="B84" t="s">
        <v>10</v>
      </c>
      <c r="C84" t="s">
        <v>22</v>
      </c>
      <c r="D84" t="str">
        <f t="shared" si="1"/>
        <v>11M73I</v>
      </c>
      <c r="E84">
        <v>0</v>
      </c>
      <c r="F84">
        <v>2.8839999999999999</v>
      </c>
      <c r="G84">
        <v>0</v>
      </c>
      <c r="H84">
        <v>0</v>
      </c>
      <c r="I84">
        <v>0</v>
      </c>
      <c r="J84">
        <v>0</v>
      </c>
    </row>
    <row r="85" spans="1:10" x14ac:dyDescent="0.3">
      <c r="A85">
        <v>11</v>
      </c>
      <c r="B85" t="s">
        <v>10</v>
      </c>
      <c r="C85" t="s">
        <v>23</v>
      </c>
      <c r="D85" t="str">
        <f t="shared" si="1"/>
        <v>11M73J</v>
      </c>
      <c r="E85">
        <v>0</v>
      </c>
      <c r="F85">
        <v>-2.8839999999999999</v>
      </c>
      <c r="G85">
        <v>0</v>
      </c>
      <c r="H85">
        <v>0</v>
      </c>
      <c r="I85">
        <v>0</v>
      </c>
      <c r="J85">
        <v>0</v>
      </c>
    </row>
    <row r="86" spans="1:10" x14ac:dyDescent="0.3">
      <c r="A86">
        <v>11</v>
      </c>
      <c r="B86" t="s">
        <v>9</v>
      </c>
      <c r="C86" t="s">
        <v>22</v>
      </c>
      <c r="D86" t="str">
        <f t="shared" si="1"/>
        <v>11M64I</v>
      </c>
      <c r="E86">
        <v>10.228999999999999</v>
      </c>
      <c r="F86">
        <v>7.4999999999999997E-2</v>
      </c>
      <c r="G86">
        <v>0</v>
      </c>
      <c r="H86">
        <v>-4.0000000000000001E-3</v>
      </c>
      <c r="I86">
        <v>0</v>
      </c>
      <c r="J86">
        <v>0</v>
      </c>
    </row>
    <row r="87" spans="1:10" x14ac:dyDescent="0.3">
      <c r="A87">
        <v>11</v>
      </c>
      <c r="B87" t="s">
        <v>9</v>
      </c>
      <c r="C87" t="s">
        <v>23</v>
      </c>
      <c r="D87" t="str">
        <f t="shared" si="1"/>
        <v>11M64J</v>
      </c>
      <c r="E87">
        <v>9.6560000000000006</v>
      </c>
      <c r="F87">
        <v>7.4999999999999997E-2</v>
      </c>
      <c r="G87">
        <v>0</v>
      </c>
      <c r="H87">
        <v>-4.0000000000000001E-3</v>
      </c>
      <c r="I87">
        <v>1E-3</v>
      </c>
      <c r="J87">
        <v>-0.89700000000000002</v>
      </c>
    </row>
    <row r="88" spans="1:10" x14ac:dyDescent="0.3">
      <c r="A88">
        <v>11</v>
      </c>
      <c r="B88" t="s">
        <v>12</v>
      </c>
      <c r="C88" t="s">
        <v>22</v>
      </c>
      <c r="D88" t="str">
        <f t="shared" si="1"/>
        <v>11M349I</v>
      </c>
      <c r="E88">
        <v>-7.6479999999999997</v>
      </c>
      <c r="F88">
        <v>0.09</v>
      </c>
      <c r="G88">
        <v>0</v>
      </c>
      <c r="H88">
        <v>-1E-3</v>
      </c>
      <c r="I88">
        <v>0</v>
      </c>
      <c r="J88">
        <v>0</v>
      </c>
    </row>
    <row r="89" spans="1:10" x14ac:dyDescent="0.3">
      <c r="A89">
        <v>11</v>
      </c>
      <c r="B89" t="s">
        <v>12</v>
      </c>
      <c r="C89" t="s">
        <v>23</v>
      </c>
      <c r="D89" t="str">
        <f t="shared" si="1"/>
        <v>11M349J</v>
      </c>
      <c r="E89">
        <v>-7.5289999999999999</v>
      </c>
      <c r="F89">
        <v>-0.09</v>
      </c>
      <c r="G89">
        <v>0</v>
      </c>
      <c r="H89">
        <v>-1E-3</v>
      </c>
      <c r="I89">
        <v>0</v>
      </c>
      <c r="J89">
        <v>0</v>
      </c>
    </row>
    <row r="90" spans="1:10" x14ac:dyDescent="0.3">
      <c r="A90">
        <v>12</v>
      </c>
      <c r="B90" t="s">
        <v>11</v>
      </c>
      <c r="C90" t="s">
        <v>22</v>
      </c>
      <c r="D90" t="str">
        <f t="shared" si="1"/>
        <v>12M72I</v>
      </c>
      <c r="E90">
        <v>0</v>
      </c>
      <c r="F90">
        <v>1.2989999999999999</v>
      </c>
      <c r="G90">
        <v>0</v>
      </c>
      <c r="H90">
        <v>1E-3</v>
      </c>
      <c r="I90">
        <v>0</v>
      </c>
      <c r="J90">
        <v>-8.5350000000000001</v>
      </c>
    </row>
    <row r="91" spans="1:10" x14ac:dyDescent="0.3">
      <c r="A91">
        <v>12</v>
      </c>
      <c r="B91" t="s">
        <v>11</v>
      </c>
      <c r="C91" t="s">
        <v>23</v>
      </c>
      <c r="D91" t="str">
        <f t="shared" si="1"/>
        <v>12M72J</v>
      </c>
      <c r="E91">
        <v>0</v>
      </c>
      <c r="F91">
        <v>-6.024</v>
      </c>
      <c r="G91">
        <v>0</v>
      </c>
      <c r="H91">
        <v>1E-3</v>
      </c>
      <c r="I91">
        <v>0</v>
      </c>
      <c r="J91">
        <v>33.993000000000002</v>
      </c>
    </row>
    <row r="92" spans="1:10" x14ac:dyDescent="0.3">
      <c r="A92">
        <v>12</v>
      </c>
      <c r="B92" t="s">
        <v>10</v>
      </c>
      <c r="C92" t="s">
        <v>22</v>
      </c>
      <c r="D92" t="str">
        <f t="shared" si="1"/>
        <v>12M73I</v>
      </c>
      <c r="E92">
        <v>0</v>
      </c>
      <c r="F92">
        <v>2.8839999999999999</v>
      </c>
      <c r="G92">
        <v>0.187</v>
      </c>
      <c r="H92">
        <v>0</v>
      </c>
      <c r="I92">
        <v>0</v>
      </c>
      <c r="J92">
        <v>0</v>
      </c>
    </row>
    <row r="93" spans="1:10" x14ac:dyDescent="0.3">
      <c r="A93">
        <v>12</v>
      </c>
      <c r="B93" t="s">
        <v>10</v>
      </c>
      <c r="C93" t="s">
        <v>23</v>
      </c>
      <c r="D93" t="str">
        <f t="shared" si="1"/>
        <v>12M73J</v>
      </c>
      <c r="E93">
        <v>0</v>
      </c>
      <c r="F93">
        <v>-2.8839999999999999</v>
      </c>
      <c r="G93">
        <v>-0.187</v>
      </c>
      <c r="H93">
        <v>0</v>
      </c>
      <c r="I93">
        <v>0</v>
      </c>
      <c r="J93">
        <v>0</v>
      </c>
    </row>
    <row r="94" spans="1:10" x14ac:dyDescent="0.3">
      <c r="A94">
        <v>12</v>
      </c>
      <c r="B94" t="s">
        <v>9</v>
      </c>
      <c r="C94" t="s">
        <v>22</v>
      </c>
      <c r="D94" t="str">
        <f t="shared" si="1"/>
        <v>12M64I</v>
      </c>
      <c r="E94">
        <v>11.388</v>
      </c>
      <c r="F94">
        <v>2.8410000000000002</v>
      </c>
      <c r="G94">
        <v>0</v>
      </c>
      <c r="H94">
        <v>-2E-3</v>
      </c>
      <c r="I94">
        <v>0</v>
      </c>
      <c r="J94">
        <v>0</v>
      </c>
    </row>
    <row r="95" spans="1:10" x14ac:dyDescent="0.3">
      <c r="A95">
        <v>12</v>
      </c>
      <c r="B95" t="s">
        <v>9</v>
      </c>
      <c r="C95" t="s">
        <v>23</v>
      </c>
      <c r="D95" t="str">
        <f t="shared" si="1"/>
        <v>12M64J</v>
      </c>
      <c r="E95">
        <v>10.815</v>
      </c>
      <c r="F95">
        <v>2.8410000000000002</v>
      </c>
      <c r="G95">
        <v>0</v>
      </c>
      <c r="H95">
        <v>-2E-3</v>
      </c>
      <c r="I95">
        <v>1E-3</v>
      </c>
      <c r="J95">
        <v>-34.093000000000004</v>
      </c>
    </row>
    <row r="96" spans="1:10" x14ac:dyDescent="0.3">
      <c r="A96">
        <v>12</v>
      </c>
      <c r="B96" t="s">
        <v>12</v>
      </c>
      <c r="C96" t="s">
        <v>22</v>
      </c>
      <c r="D96" t="str">
        <f t="shared" si="1"/>
        <v>12M349I</v>
      </c>
      <c r="E96">
        <v>-3.3029999999999999</v>
      </c>
      <c r="F96">
        <v>0.09</v>
      </c>
      <c r="G96">
        <v>0</v>
      </c>
      <c r="H96">
        <v>-0.121</v>
      </c>
      <c r="I96">
        <v>0</v>
      </c>
      <c r="J96">
        <v>0</v>
      </c>
    </row>
    <row r="97" spans="1:10" x14ac:dyDescent="0.3">
      <c r="A97">
        <v>12</v>
      </c>
      <c r="B97" t="s">
        <v>12</v>
      </c>
      <c r="C97" t="s">
        <v>23</v>
      </c>
      <c r="D97" t="str">
        <f t="shared" si="1"/>
        <v>12M349J</v>
      </c>
      <c r="E97">
        <v>-3.1829999999999998</v>
      </c>
      <c r="F97">
        <v>-0.09</v>
      </c>
      <c r="G97">
        <v>0</v>
      </c>
      <c r="H97">
        <v>-0.121</v>
      </c>
      <c r="I97">
        <v>0</v>
      </c>
      <c r="J97">
        <v>0</v>
      </c>
    </row>
    <row r="98" spans="1:10" x14ac:dyDescent="0.3">
      <c r="A98">
        <v>13</v>
      </c>
      <c r="B98" t="s">
        <v>11</v>
      </c>
      <c r="C98" t="s">
        <v>22</v>
      </c>
      <c r="D98" t="str">
        <f t="shared" si="1"/>
        <v>13M72I</v>
      </c>
      <c r="E98">
        <v>0</v>
      </c>
      <c r="F98">
        <v>0.78500000000000003</v>
      </c>
      <c r="G98">
        <v>0</v>
      </c>
      <c r="H98">
        <v>-1E-3</v>
      </c>
      <c r="I98">
        <v>0</v>
      </c>
      <c r="J98">
        <v>-12.983000000000001</v>
      </c>
    </row>
    <row r="99" spans="1:10" x14ac:dyDescent="0.3">
      <c r="A99">
        <v>13</v>
      </c>
      <c r="B99" t="s">
        <v>11</v>
      </c>
      <c r="C99" t="s">
        <v>23</v>
      </c>
      <c r="D99" t="str">
        <f t="shared" si="1"/>
        <v>13M72J</v>
      </c>
      <c r="E99">
        <v>0</v>
      </c>
      <c r="F99">
        <v>-6.5380000000000003</v>
      </c>
      <c r="G99">
        <v>0</v>
      </c>
      <c r="H99">
        <v>-1E-3</v>
      </c>
      <c r="I99">
        <v>0</v>
      </c>
      <c r="J99">
        <v>38.798000000000002</v>
      </c>
    </row>
    <row r="100" spans="1:10" x14ac:dyDescent="0.3">
      <c r="A100">
        <v>13</v>
      </c>
      <c r="B100" t="s">
        <v>10</v>
      </c>
      <c r="C100" t="s">
        <v>22</v>
      </c>
      <c r="D100" t="str">
        <f t="shared" si="1"/>
        <v>13M73I</v>
      </c>
      <c r="E100">
        <v>0</v>
      </c>
      <c r="F100">
        <v>2.8839999999999999</v>
      </c>
      <c r="G100">
        <v>0.187</v>
      </c>
      <c r="H100">
        <v>0</v>
      </c>
      <c r="I100">
        <v>0</v>
      </c>
      <c r="J100">
        <v>0</v>
      </c>
    </row>
    <row r="101" spans="1:10" x14ac:dyDescent="0.3">
      <c r="A101">
        <v>13</v>
      </c>
      <c r="B101" t="s">
        <v>10</v>
      </c>
      <c r="C101" t="s">
        <v>23</v>
      </c>
      <c r="D101" t="str">
        <f t="shared" si="1"/>
        <v>13M73J</v>
      </c>
      <c r="E101">
        <v>0</v>
      </c>
      <c r="F101">
        <v>-2.8839999999999999</v>
      </c>
      <c r="G101">
        <v>-0.187</v>
      </c>
      <c r="H101">
        <v>0</v>
      </c>
      <c r="I101">
        <v>0</v>
      </c>
      <c r="J101">
        <v>0</v>
      </c>
    </row>
    <row r="102" spans="1:10" x14ac:dyDescent="0.3">
      <c r="A102">
        <v>13</v>
      </c>
      <c r="B102" t="s">
        <v>9</v>
      </c>
      <c r="C102" t="s">
        <v>22</v>
      </c>
      <c r="D102" t="str">
        <f t="shared" si="1"/>
        <v>13M64I</v>
      </c>
      <c r="E102">
        <v>6.5149999999999997</v>
      </c>
      <c r="F102">
        <v>3.242</v>
      </c>
      <c r="G102">
        <v>0</v>
      </c>
      <c r="H102">
        <v>3.0000000000000001E-3</v>
      </c>
      <c r="I102">
        <v>0</v>
      </c>
      <c r="J102">
        <v>0</v>
      </c>
    </row>
    <row r="103" spans="1:10" x14ac:dyDescent="0.3">
      <c r="A103">
        <v>13</v>
      </c>
      <c r="B103" t="s">
        <v>9</v>
      </c>
      <c r="C103" t="s">
        <v>23</v>
      </c>
      <c r="D103" t="str">
        <f t="shared" si="1"/>
        <v>13M64J</v>
      </c>
      <c r="E103">
        <v>5.9420000000000002</v>
      </c>
      <c r="F103">
        <v>3.242</v>
      </c>
      <c r="G103">
        <v>0</v>
      </c>
      <c r="H103">
        <v>3.0000000000000001E-3</v>
      </c>
      <c r="I103">
        <v>-1E-3</v>
      </c>
      <c r="J103">
        <v>-38.906999999999996</v>
      </c>
    </row>
    <row r="104" spans="1:10" x14ac:dyDescent="0.3">
      <c r="A104">
        <v>13</v>
      </c>
      <c r="B104" t="s">
        <v>12</v>
      </c>
      <c r="C104" t="s">
        <v>22</v>
      </c>
      <c r="D104" t="str">
        <f t="shared" si="1"/>
        <v>13M349I</v>
      </c>
      <c r="E104">
        <v>6.4080000000000004</v>
      </c>
      <c r="F104">
        <v>0.09</v>
      </c>
      <c r="G104">
        <v>0</v>
      </c>
      <c r="H104">
        <v>-0.13100000000000001</v>
      </c>
      <c r="I104">
        <v>0</v>
      </c>
      <c r="J104">
        <v>0</v>
      </c>
    </row>
    <row r="105" spans="1:10" x14ac:dyDescent="0.3">
      <c r="A105">
        <v>13</v>
      </c>
      <c r="B105" t="s">
        <v>12</v>
      </c>
      <c r="C105" t="s">
        <v>23</v>
      </c>
      <c r="D105" t="str">
        <f t="shared" si="1"/>
        <v>13M349J</v>
      </c>
      <c r="E105">
        <v>6.5270000000000001</v>
      </c>
      <c r="F105">
        <v>-0.09</v>
      </c>
      <c r="G105">
        <v>0</v>
      </c>
      <c r="H105">
        <v>-0.13100000000000001</v>
      </c>
      <c r="I105">
        <v>0</v>
      </c>
      <c r="J105">
        <v>0</v>
      </c>
    </row>
    <row r="106" spans="1:10" x14ac:dyDescent="0.3">
      <c r="A106">
        <v>14</v>
      </c>
      <c r="B106" t="s">
        <v>11</v>
      </c>
      <c r="C106" t="s">
        <v>22</v>
      </c>
      <c r="D106" t="str">
        <f t="shared" si="1"/>
        <v>14M72I</v>
      </c>
      <c r="E106">
        <v>0</v>
      </c>
      <c r="F106">
        <v>9.1760000000000002</v>
      </c>
      <c r="G106">
        <v>0</v>
      </c>
      <c r="H106">
        <v>0</v>
      </c>
      <c r="I106">
        <v>0</v>
      </c>
      <c r="J106">
        <v>60.247999999999998</v>
      </c>
    </row>
    <row r="107" spans="1:10" x14ac:dyDescent="0.3">
      <c r="A107">
        <v>14</v>
      </c>
      <c r="B107" t="s">
        <v>11</v>
      </c>
      <c r="C107" t="s">
        <v>23</v>
      </c>
      <c r="D107" t="str">
        <f t="shared" si="1"/>
        <v>14M72J</v>
      </c>
      <c r="E107">
        <v>0</v>
      </c>
      <c r="F107">
        <v>1.853</v>
      </c>
      <c r="G107">
        <v>0</v>
      </c>
      <c r="H107">
        <v>0</v>
      </c>
      <c r="I107">
        <v>0</v>
      </c>
      <c r="J107">
        <v>-39.020000000000003</v>
      </c>
    </row>
    <row r="108" spans="1:10" x14ac:dyDescent="0.3">
      <c r="A108">
        <v>14</v>
      </c>
      <c r="B108" t="s">
        <v>10</v>
      </c>
      <c r="C108" t="s">
        <v>22</v>
      </c>
      <c r="D108" t="str">
        <f t="shared" si="1"/>
        <v>14M73I</v>
      </c>
      <c r="E108">
        <v>0</v>
      </c>
      <c r="F108">
        <v>2.8839999999999999</v>
      </c>
      <c r="G108">
        <v>-0.25</v>
      </c>
      <c r="H108">
        <v>0</v>
      </c>
      <c r="I108">
        <v>0</v>
      </c>
      <c r="J108">
        <v>0</v>
      </c>
    </row>
    <row r="109" spans="1:10" x14ac:dyDescent="0.3">
      <c r="A109">
        <v>14</v>
      </c>
      <c r="B109" t="s">
        <v>10</v>
      </c>
      <c r="C109" t="s">
        <v>23</v>
      </c>
      <c r="D109" t="str">
        <f t="shared" si="1"/>
        <v>14M73J</v>
      </c>
      <c r="E109">
        <v>0</v>
      </c>
      <c r="F109">
        <v>-2.8839999999999999</v>
      </c>
      <c r="G109">
        <v>0.25</v>
      </c>
      <c r="H109">
        <v>0</v>
      </c>
      <c r="I109">
        <v>0</v>
      </c>
      <c r="J109">
        <v>0</v>
      </c>
    </row>
    <row r="110" spans="1:10" x14ac:dyDescent="0.3">
      <c r="A110">
        <v>14</v>
      </c>
      <c r="B110" t="s">
        <v>9</v>
      </c>
      <c r="C110" t="s">
        <v>22</v>
      </c>
      <c r="D110" t="str">
        <f t="shared" si="1"/>
        <v>14M64I</v>
      </c>
      <c r="E110">
        <v>4.3639999999999999</v>
      </c>
      <c r="F110">
        <v>-3.262</v>
      </c>
      <c r="G110">
        <v>0</v>
      </c>
      <c r="H110">
        <v>-1E-3</v>
      </c>
      <c r="I110">
        <v>0</v>
      </c>
      <c r="J110">
        <v>0</v>
      </c>
    </row>
    <row r="111" spans="1:10" x14ac:dyDescent="0.3">
      <c r="A111">
        <v>14</v>
      </c>
      <c r="B111" t="s">
        <v>9</v>
      </c>
      <c r="C111" t="s">
        <v>23</v>
      </c>
      <c r="D111" t="str">
        <f t="shared" si="1"/>
        <v>14M64J</v>
      </c>
      <c r="E111">
        <v>3.79</v>
      </c>
      <c r="F111">
        <v>-3.262</v>
      </c>
      <c r="G111">
        <v>0</v>
      </c>
      <c r="H111">
        <v>-1E-3</v>
      </c>
      <c r="I111">
        <v>0</v>
      </c>
      <c r="J111">
        <v>39.143999999999998</v>
      </c>
    </row>
    <row r="112" spans="1:10" x14ac:dyDescent="0.3">
      <c r="A112">
        <v>14</v>
      </c>
      <c r="B112" t="s">
        <v>12</v>
      </c>
      <c r="C112" t="s">
        <v>22</v>
      </c>
      <c r="D112" t="str">
        <f t="shared" si="1"/>
        <v>14M349I</v>
      </c>
      <c r="E112">
        <v>-4.8410000000000002</v>
      </c>
      <c r="F112">
        <v>0.09</v>
      </c>
      <c r="G112">
        <v>0</v>
      </c>
      <c r="H112">
        <v>0.15</v>
      </c>
      <c r="I112">
        <v>0</v>
      </c>
      <c r="J112">
        <v>0</v>
      </c>
    </row>
    <row r="113" spans="1:10" x14ac:dyDescent="0.3">
      <c r="A113">
        <v>14</v>
      </c>
      <c r="B113" t="s">
        <v>12</v>
      </c>
      <c r="C113" t="s">
        <v>23</v>
      </c>
      <c r="D113" t="str">
        <f t="shared" si="1"/>
        <v>14M349J</v>
      </c>
      <c r="E113">
        <v>-4.7210000000000001</v>
      </c>
      <c r="F113">
        <v>-0.09</v>
      </c>
      <c r="G113">
        <v>0</v>
      </c>
      <c r="H113">
        <v>0.15</v>
      </c>
      <c r="I113">
        <v>0</v>
      </c>
      <c r="J113">
        <v>0</v>
      </c>
    </row>
    <row r="114" spans="1:10" x14ac:dyDescent="0.3">
      <c r="A114">
        <v>15</v>
      </c>
      <c r="B114" t="s">
        <v>11</v>
      </c>
      <c r="C114" t="s">
        <v>22</v>
      </c>
      <c r="D114" t="str">
        <f t="shared" si="1"/>
        <v>15M72I</v>
      </c>
      <c r="E114">
        <v>0</v>
      </c>
      <c r="F114">
        <v>4.1859999999999999</v>
      </c>
      <c r="G114">
        <v>0</v>
      </c>
      <c r="H114">
        <v>-1E-3</v>
      </c>
      <c r="I114">
        <v>0</v>
      </c>
      <c r="J114">
        <v>16.709</v>
      </c>
    </row>
    <row r="115" spans="1:10" x14ac:dyDescent="0.3">
      <c r="A115">
        <v>15</v>
      </c>
      <c r="B115" t="s">
        <v>11</v>
      </c>
      <c r="C115" t="s">
        <v>23</v>
      </c>
      <c r="D115" t="str">
        <f t="shared" si="1"/>
        <v>15M72J</v>
      </c>
      <c r="E115">
        <v>0</v>
      </c>
      <c r="F115">
        <v>-3.137</v>
      </c>
      <c r="G115">
        <v>0</v>
      </c>
      <c r="H115">
        <v>-1E-3</v>
      </c>
      <c r="I115">
        <v>0</v>
      </c>
      <c r="J115">
        <v>7.2759999999999998</v>
      </c>
    </row>
    <row r="116" spans="1:10" x14ac:dyDescent="0.3">
      <c r="A116">
        <v>15</v>
      </c>
      <c r="B116" t="s">
        <v>10</v>
      </c>
      <c r="C116" t="s">
        <v>22</v>
      </c>
      <c r="D116" t="str">
        <f t="shared" si="1"/>
        <v>15M73I</v>
      </c>
      <c r="E116">
        <v>0</v>
      </c>
      <c r="F116">
        <v>2.8839999999999999</v>
      </c>
      <c r="G116">
        <v>0</v>
      </c>
      <c r="H116">
        <v>0</v>
      </c>
      <c r="I116">
        <v>0</v>
      </c>
      <c r="J116">
        <v>0</v>
      </c>
    </row>
    <row r="117" spans="1:10" x14ac:dyDescent="0.3">
      <c r="A117">
        <v>15</v>
      </c>
      <c r="B117" t="s">
        <v>10</v>
      </c>
      <c r="C117" t="s">
        <v>23</v>
      </c>
      <c r="D117" t="str">
        <f t="shared" si="1"/>
        <v>15M73J</v>
      </c>
      <c r="E117">
        <v>0</v>
      </c>
      <c r="F117">
        <v>-2.8839999999999999</v>
      </c>
      <c r="G117">
        <v>0</v>
      </c>
      <c r="H117">
        <v>0</v>
      </c>
      <c r="I117">
        <v>0</v>
      </c>
      <c r="J117">
        <v>0</v>
      </c>
    </row>
    <row r="118" spans="1:10" x14ac:dyDescent="0.3">
      <c r="A118">
        <v>15</v>
      </c>
      <c r="B118" t="s">
        <v>9</v>
      </c>
      <c r="C118" t="s">
        <v>22</v>
      </c>
      <c r="D118" t="str">
        <f t="shared" si="1"/>
        <v>15M64I</v>
      </c>
      <c r="E118">
        <v>3.738</v>
      </c>
      <c r="F118">
        <v>0.60699999999999998</v>
      </c>
      <c r="G118">
        <v>0</v>
      </c>
      <c r="H118">
        <v>3.0000000000000001E-3</v>
      </c>
      <c r="I118">
        <v>0</v>
      </c>
      <c r="J118">
        <v>0</v>
      </c>
    </row>
    <row r="119" spans="1:10" x14ac:dyDescent="0.3">
      <c r="A119">
        <v>15</v>
      </c>
      <c r="B119" t="s">
        <v>9</v>
      </c>
      <c r="C119" t="s">
        <v>23</v>
      </c>
      <c r="D119" t="str">
        <f t="shared" si="1"/>
        <v>15M64J</v>
      </c>
      <c r="E119">
        <v>3.165</v>
      </c>
      <c r="F119">
        <v>0.60699999999999998</v>
      </c>
      <c r="G119">
        <v>0</v>
      </c>
      <c r="H119">
        <v>3.0000000000000001E-3</v>
      </c>
      <c r="I119">
        <v>-1E-3</v>
      </c>
      <c r="J119">
        <v>-7.2880000000000003</v>
      </c>
    </row>
    <row r="120" spans="1:10" x14ac:dyDescent="0.3">
      <c r="A120">
        <v>15</v>
      </c>
      <c r="B120" t="s">
        <v>12</v>
      </c>
      <c r="C120" t="s">
        <v>22</v>
      </c>
      <c r="D120" t="str">
        <f t="shared" si="1"/>
        <v>15M349I</v>
      </c>
      <c r="E120">
        <v>5.2830000000000004</v>
      </c>
      <c r="F120">
        <v>0.09</v>
      </c>
      <c r="G120">
        <v>0</v>
      </c>
      <c r="H120">
        <v>-1.4E-2</v>
      </c>
      <c r="I120">
        <v>0</v>
      </c>
      <c r="J120">
        <v>0</v>
      </c>
    </row>
    <row r="121" spans="1:10" x14ac:dyDescent="0.3">
      <c r="A121">
        <v>15</v>
      </c>
      <c r="B121" t="s">
        <v>12</v>
      </c>
      <c r="C121" t="s">
        <v>23</v>
      </c>
      <c r="D121" t="str">
        <f t="shared" si="1"/>
        <v>15M349J</v>
      </c>
      <c r="E121">
        <v>5.4029999999999996</v>
      </c>
      <c r="F121">
        <v>-0.09</v>
      </c>
      <c r="G121">
        <v>0</v>
      </c>
      <c r="H121">
        <v>-1.4E-2</v>
      </c>
      <c r="I121">
        <v>0</v>
      </c>
      <c r="J121">
        <v>0</v>
      </c>
    </row>
    <row r="122" spans="1:10" x14ac:dyDescent="0.3">
      <c r="A122">
        <v>16</v>
      </c>
      <c r="B122" t="s">
        <v>11</v>
      </c>
      <c r="C122" t="s">
        <v>22</v>
      </c>
      <c r="D122" t="str">
        <f t="shared" si="1"/>
        <v>16M72I</v>
      </c>
      <c r="E122">
        <v>0</v>
      </c>
      <c r="F122">
        <v>7.758</v>
      </c>
      <c r="G122">
        <v>0</v>
      </c>
      <c r="H122">
        <v>0</v>
      </c>
      <c r="I122">
        <v>0</v>
      </c>
      <c r="J122">
        <v>47.887</v>
      </c>
    </row>
    <row r="123" spans="1:10" x14ac:dyDescent="0.3">
      <c r="A123">
        <v>16</v>
      </c>
      <c r="B123" t="s">
        <v>11</v>
      </c>
      <c r="C123" t="s">
        <v>23</v>
      </c>
      <c r="D123" t="str">
        <f t="shared" si="1"/>
        <v>16M72J</v>
      </c>
      <c r="E123">
        <v>0</v>
      </c>
      <c r="F123">
        <v>0.435</v>
      </c>
      <c r="G123">
        <v>0</v>
      </c>
      <c r="H123">
        <v>0</v>
      </c>
      <c r="I123">
        <v>0</v>
      </c>
      <c r="J123">
        <v>-25.850999999999999</v>
      </c>
    </row>
    <row r="124" spans="1:10" x14ac:dyDescent="0.3">
      <c r="A124">
        <v>16</v>
      </c>
      <c r="B124" t="s">
        <v>10</v>
      </c>
      <c r="C124" t="s">
        <v>22</v>
      </c>
      <c r="D124" t="str">
        <f t="shared" si="1"/>
        <v>16M73I</v>
      </c>
      <c r="E124">
        <v>0</v>
      </c>
      <c r="F124">
        <v>2.8839999999999999</v>
      </c>
      <c r="G124">
        <v>-0.187</v>
      </c>
      <c r="H124">
        <v>0</v>
      </c>
      <c r="I124">
        <v>0</v>
      </c>
      <c r="J124">
        <v>0</v>
      </c>
    </row>
    <row r="125" spans="1:10" x14ac:dyDescent="0.3">
      <c r="A125">
        <v>16</v>
      </c>
      <c r="B125" t="s">
        <v>10</v>
      </c>
      <c r="C125" t="s">
        <v>23</v>
      </c>
      <c r="D125" t="str">
        <f t="shared" si="1"/>
        <v>16M73J</v>
      </c>
      <c r="E125">
        <v>0</v>
      </c>
      <c r="F125">
        <v>-2.8839999999999999</v>
      </c>
      <c r="G125">
        <v>0.187</v>
      </c>
      <c r="H125">
        <v>0</v>
      </c>
      <c r="I125">
        <v>0</v>
      </c>
      <c r="J125">
        <v>0</v>
      </c>
    </row>
    <row r="126" spans="1:10" x14ac:dyDescent="0.3">
      <c r="A126">
        <v>16</v>
      </c>
      <c r="B126" t="s">
        <v>9</v>
      </c>
      <c r="C126" t="s">
        <v>22</v>
      </c>
      <c r="D126" t="str">
        <f t="shared" si="1"/>
        <v>16M64I</v>
      </c>
      <c r="E126">
        <v>2.5870000000000002</v>
      </c>
      <c r="F126">
        <v>-2.161</v>
      </c>
      <c r="G126">
        <v>0</v>
      </c>
      <c r="H126">
        <v>1E-3</v>
      </c>
      <c r="I126">
        <v>0</v>
      </c>
      <c r="J126">
        <v>0</v>
      </c>
    </row>
    <row r="127" spans="1:10" x14ac:dyDescent="0.3">
      <c r="A127">
        <v>16</v>
      </c>
      <c r="B127" t="s">
        <v>9</v>
      </c>
      <c r="C127" t="s">
        <v>23</v>
      </c>
      <c r="D127" t="str">
        <f t="shared" si="1"/>
        <v>16M64J</v>
      </c>
      <c r="E127">
        <v>2.0129999999999999</v>
      </c>
      <c r="F127">
        <v>-2.161</v>
      </c>
      <c r="G127">
        <v>0</v>
      </c>
      <c r="H127">
        <v>1E-3</v>
      </c>
      <c r="I127">
        <v>0</v>
      </c>
      <c r="J127">
        <v>25.937999999999999</v>
      </c>
    </row>
    <row r="128" spans="1:10" x14ac:dyDescent="0.3">
      <c r="A128">
        <v>16</v>
      </c>
      <c r="B128" t="s">
        <v>12</v>
      </c>
      <c r="C128" t="s">
        <v>22</v>
      </c>
      <c r="D128" t="str">
        <f t="shared" si="1"/>
        <v>16M349I</v>
      </c>
      <c r="E128">
        <v>0.92</v>
      </c>
      <c r="F128">
        <v>0.09</v>
      </c>
      <c r="G128">
        <v>0</v>
      </c>
      <c r="H128">
        <v>0.106</v>
      </c>
      <c r="I128">
        <v>0</v>
      </c>
      <c r="J128">
        <v>0</v>
      </c>
    </row>
    <row r="129" spans="1:10" x14ac:dyDescent="0.3">
      <c r="A129">
        <v>16</v>
      </c>
      <c r="B129" t="s">
        <v>12</v>
      </c>
      <c r="C129" t="s">
        <v>23</v>
      </c>
      <c r="D129" t="str">
        <f t="shared" si="1"/>
        <v>16M349J</v>
      </c>
      <c r="E129">
        <v>1.04</v>
      </c>
      <c r="F129">
        <v>-0.09</v>
      </c>
      <c r="G129">
        <v>0</v>
      </c>
      <c r="H129">
        <v>0.106</v>
      </c>
      <c r="I129">
        <v>0</v>
      </c>
      <c r="J129">
        <v>0</v>
      </c>
    </row>
    <row r="130" spans="1:10" x14ac:dyDescent="0.3">
      <c r="A130">
        <v>17</v>
      </c>
      <c r="B130" t="s">
        <v>11</v>
      </c>
      <c r="C130" t="s">
        <v>22</v>
      </c>
      <c r="D130" t="str">
        <f t="shared" si="1"/>
        <v>17M72I</v>
      </c>
      <c r="E130">
        <v>0</v>
      </c>
      <c r="F130">
        <v>8.2690000000000001</v>
      </c>
      <c r="G130">
        <v>0</v>
      </c>
      <c r="H130">
        <v>1E-3</v>
      </c>
      <c r="I130">
        <v>0</v>
      </c>
      <c r="J130">
        <v>52.307000000000002</v>
      </c>
    </row>
    <row r="131" spans="1:10" x14ac:dyDescent="0.3">
      <c r="A131">
        <v>17</v>
      </c>
      <c r="B131" t="s">
        <v>11</v>
      </c>
      <c r="C131" t="s">
        <v>23</v>
      </c>
      <c r="D131" t="str">
        <f t="shared" ref="D131:D137" si="2">A131&amp;B131&amp;C131</f>
        <v>17M72J</v>
      </c>
      <c r="E131">
        <v>0</v>
      </c>
      <c r="F131">
        <v>0.94599999999999995</v>
      </c>
      <c r="G131">
        <v>0</v>
      </c>
      <c r="H131">
        <v>1E-3</v>
      </c>
      <c r="I131">
        <v>0</v>
      </c>
      <c r="J131">
        <v>-30.626999999999999</v>
      </c>
    </row>
    <row r="132" spans="1:10" x14ac:dyDescent="0.3">
      <c r="A132">
        <v>17</v>
      </c>
      <c r="B132" t="s">
        <v>10</v>
      </c>
      <c r="C132" t="s">
        <v>22</v>
      </c>
      <c r="D132" t="str">
        <f t="shared" si="2"/>
        <v>17M73I</v>
      </c>
      <c r="E132">
        <v>0</v>
      </c>
      <c r="F132">
        <v>2.8839999999999999</v>
      </c>
      <c r="G132">
        <v>-0.187</v>
      </c>
      <c r="H132">
        <v>0</v>
      </c>
      <c r="I132">
        <v>0</v>
      </c>
      <c r="J132">
        <v>0</v>
      </c>
    </row>
    <row r="133" spans="1:10" x14ac:dyDescent="0.3">
      <c r="A133">
        <v>17</v>
      </c>
      <c r="B133" t="s">
        <v>10</v>
      </c>
      <c r="C133" t="s">
        <v>23</v>
      </c>
      <c r="D133" t="str">
        <f t="shared" si="2"/>
        <v>17M73J</v>
      </c>
      <c r="E133">
        <v>0</v>
      </c>
      <c r="F133">
        <v>-2.8839999999999999</v>
      </c>
      <c r="G133">
        <v>0.187</v>
      </c>
      <c r="H133">
        <v>0</v>
      </c>
      <c r="I133">
        <v>0</v>
      </c>
      <c r="J133">
        <v>0</v>
      </c>
    </row>
    <row r="134" spans="1:10" x14ac:dyDescent="0.3">
      <c r="A134">
        <v>17</v>
      </c>
      <c r="B134" t="s">
        <v>9</v>
      </c>
      <c r="C134" t="s">
        <v>22</v>
      </c>
      <c r="D134" t="str">
        <f t="shared" si="2"/>
        <v>17M64I</v>
      </c>
      <c r="E134">
        <v>7.4489999999999998</v>
      </c>
      <c r="F134">
        <v>-2.56</v>
      </c>
      <c r="G134">
        <v>0</v>
      </c>
      <c r="H134">
        <v>-4.0000000000000001E-3</v>
      </c>
      <c r="I134">
        <v>0</v>
      </c>
      <c r="J134">
        <v>0</v>
      </c>
    </row>
    <row r="135" spans="1:10" x14ac:dyDescent="0.3">
      <c r="A135">
        <v>17</v>
      </c>
      <c r="B135" t="s">
        <v>9</v>
      </c>
      <c r="C135" t="s">
        <v>23</v>
      </c>
      <c r="D135" t="str">
        <f t="shared" si="2"/>
        <v>17M64J</v>
      </c>
      <c r="E135">
        <v>6.8760000000000003</v>
      </c>
      <c r="F135">
        <v>-2.56</v>
      </c>
      <c r="G135">
        <v>0</v>
      </c>
      <c r="H135">
        <v>-4.0000000000000001E-3</v>
      </c>
      <c r="I135">
        <v>1E-3</v>
      </c>
      <c r="J135">
        <v>30.722999999999999</v>
      </c>
    </row>
    <row r="136" spans="1:10" x14ac:dyDescent="0.3">
      <c r="A136">
        <v>17</v>
      </c>
      <c r="B136" t="s">
        <v>12</v>
      </c>
      <c r="C136" t="s">
        <v>22</v>
      </c>
      <c r="D136" t="str">
        <f t="shared" si="2"/>
        <v>17M349I</v>
      </c>
      <c r="E136">
        <v>-8.7690000000000001</v>
      </c>
      <c r="F136">
        <v>0.09</v>
      </c>
      <c r="G136">
        <v>0</v>
      </c>
      <c r="H136">
        <v>0.115</v>
      </c>
      <c r="I136">
        <v>0</v>
      </c>
      <c r="J136">
        <v>0</v>
      </c>
    </row>
    <row r="137" spans="1:10" x14ac:dyDescent="0.3">
      <c r="A137">
        <v>17</v>
      </c>
      <c r="B137" t="s">
        <v>12</v>
      </c>
      <c r="C137" t="s">
        <v>23</v>
      </c>
      <c r="D137" t="str">
        <f t="shared" si="2"/>
        <v>17M349J</v>
      </c>
      <c r="E137">
        <v>-8.6489999999999991</v>
      </c>
      <c r="F137">
        <v>-0.09</v>
      </c>
      <c r="G137">
        <v>0</v>
      </c>
      <c r="H137">
        <v>0.115</v>
      </c>
      <c r="I137">
        <v>0</v>
      </c>
      <c r="J1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IDEA TEMPLATE</vt:lpstr>
      <vt:lpstr>RISA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Castelo Flores</dc:creator>
  <cp:lastModifiedBy>Andrea Castelo Flores</cp:lastModifiedBy>
  <dcterms:created xsi:type="dcterms:W3CDTF">2023-03-28T23:53:01Z</dcterms:created>
  <dcterms:modified xsi:type="dcterms:W3CDTF">2023-03-29T18:30:12Z</dcterms:modified>
</cp:coreProperties>
</file>