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I:\Salary &amp; HR Surveys\2026\b Instruments &amp; FAQs\2 DIST\"/>
    </mc:Choice>
  </mc:AlternateContent>
  <xr:revisionPtr revIDLastSave="0" documentId="13_ncr:1_{91F96657-7522-4F47-9057-F7316EB05F56}" xr6:coauthVersionLast="47" xr6:coauthVersionMax="47" xr10:uidLastSave="{00000000-0000-0000-0000-000000000000}"/>
  <bookViews>
    <workbookView xWindow="28680" yWindow="-120" windowWidth="29040" windowHeight="15720" tabRatio="829" xr2:uid="{00000000-000D-0000-FFFF-FFFF00000000}"/>
  </bookViews>
  <sheets>
    <sheet name="File Instructions" sheetId="7" r:id="rId1"/>
    <sheet name="Survey Example" sheetId="14" r:id="rId2"/>
    <sheet name="ALL Job Descriptions" sheetId="5" r:id="rId3"/>
    <sheet name="TASB to PEIMS" sheetId="13" state="hidden" r:id="rId4"/>
    <sheet name="ENRL&lt;1000 Job Descriptions" sheetId="16" r:id="rId5"/>
    <sheet name="Annual to Hourly Calculator" sheetId="3" state="hidden" r:id="rId6"/>
    <sheet name="Benchmarks Pd on TCHR" sheetId="9" r:id="rId7"/>
    <sheet name="Same Work Schedule" sheetId="1" r:id="rId8"/>
    <sheet name="Diff Work Schedules (salary)" sheetId="12" r:id="rId9"/>
    <sheet name="Diff Work Schedules (hourly)" sheetId="2" r:id="rId10"/>
    <sheet name="Calculating Step Inc" sheetId="10" r:id="rId11"/>
    <sheet name="Inc when Amt Differs" sheetId="11" state="hidden" r:id="rId12"/>
  </sheets>
  <definedNames>
    <definedName name="_xlnm._FilterDatabase" localSheetId="2" hidden="1">'ALL Job Descriptions'!$A$3:$B$152</definedName>
    <definedName name="_xlnm._FilterDatabase" localSheetId="3" hidden="1">'TASB to PEIMS'!$A$3:$F$145</definedName>
    <definedName name="GPIonly">'Calculating Step Inc'!#REF!</definedName>
    <definedName name="GPIstep">'Calculating Step Inc'!#REF!</definedName>
    <definedName name="_xlnm.Print_Area" localSheetId="6">'Benchmarks Pd on TCHR'!$B$4:$G$46</definedName>
    <definedName name="sked_max" localSheetId="6">'Benchmarks Pd on TCHR'!#REF!</definedName>
    <definedName name="sked_max">#REF!</definedName>
    <definedName name="stip_incl_days" localSheetId="6">'Benchmarks Pd on TCHR'!#REF!</definedName>
    <definedName name="stip_incl_days">#REF!</definedName>
    <definedName name="stip_value" localSheetId="6">'Benchmarks Pd on TCHR'!#REF!</definedName>
    <definedName name="stip_value">#REF!</definedName>
    <definedName name="tchr_days" localSheetId="6">'Benchmarks Pd on TCHR'!#REF!</definedName>
    <definedName name="tchr_days">#REF!</definedName>
    <definedName name="total_days" localSheetId="6">'Benchmarks Pd on TCHR'!#REF!</definedName>
    <definedName name="total_days">#REF!</definedName>
    <definedName name="Yr_0" localSheetId="6">'Benchmarks Pd on TCHR'!#REF!</definedName>
    <definedName name="Yr_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8" i="16" l="1"/>
  <c r="F15" i="12" l="1"/>
  <c r="P15" i="12"/>
  <c r="T9" i="12"/>
  <c r="T10" i="12"/>
  <c r="T11" i="12"/>
  <c r="T8" i="12"/>
  <c r="D15" i="12" l="1"/>
  <c r="G15" i="12" s="1"/>
  <c r="E15" i="12"/>
  <c r="N15" i="12"/>
  <c r="U10" i="12"/>
  <c r="U9" i="12"/>
  <c r="U8" i="12"/>
  <c r="O15" i="12"/>
  <c r="M15" i="12"/>
  <c r="O9" i="12"/>
  <c r="O10" i="12"/>
  <c r="O8" i="12"/>
  <c r="N8" i="12"/>
  <c r="N9" i="12" l="1"/>
  <c r="N10" i="12"/>
  <c r="S8" i="2"/>
  <c r="P39" i="12" l="1"/>
  <c r="P51" i="12" s="1"/>
  <c r="P63" i="12" s="1"/>
  <c r="P75" i="12" s="1"/>
  <c r="P87" i="12" s="1"/>
  <c r="P99" i="12" s="1"/>
  <c r="P111" i="12" s="1"/>
  <c r="P123" i="12" s="1"/>
  <c r="P135" i="12" s="1"/>
  <c r="P147" i="12" s="1"/>
  <c r="P159" i="12" s="1"/>
  <c r="P171" i="12" s="1"/>
  <c r="P183" i="12" s="1"/>
  <c r="P195" i="12" s="1"/>
  <c r="P207" i="12" s="1"/>
  <c r="P219" i="12" s="1"/>
  <c r="P231" i="12" s="1"/>
  <c r="P243" i="12" s="1"/>
  <c r="P255" i="12" s="1"/>
  <c r="P267" i="12" s="1"/>
  <c r="P279" i="12" s="1"/>
  <c r="P291" i="12" s="1"/>
  <c r="P303" i="12" s="1"/>
  <c r="P315" i="12" s="1"/>
  <c r="P327" i="12" s="1"/>
  <c r="P339" i="12" s="1"/>
  <c r="P351" i="12" s="1"/>
  <c r="P363" i="12" s="1"/>
  <c r="P375" i="12" s="1"/>
  <c r="P387" i="12" s="1"/>
  <c r="P399" i="12" s="1"/>
  <c r="P411" i="12" s="1"/>
  <c r="P423" i="12" s="1"/>
  <c r="P435" i="12" s="1"/>
  <c r="P447" i="12" s="1"/>
  <c r="P459" i="12" s="1"/>
  <c r="P471" i="12" s="1"/>
  <c r="P483" i="12" s="1"/>
  <c r="P495" i="12" s="1"/>
  <c r="P507" i="12" s="1"/>
  <c r="P519" i="12" s="1"/>
  <c r="P531" i="12" s="1"/>
  <c r="P34" i="12"/>
  <c r="P46" i="12" s="1"/>
  <c r="P58" i="12" s="1"/>
  <c r="P70" i="12" s="1"/>
  <c r="P82" i="12" s="1"/>
  <c r="P94" i="12" s="1"/>
  <c r="P106" i="12" s="1"/>
  <c r="P118" i="12" s="1"/>
  <c r="P130" i="12" s="1"/>
  <c r="P142" i="12" s="1"/>
  <c r="P154" i="12" s="1"/>
  <c r="P166" i="12" s="1"/>
  <c r="P178" i="12" s="1"/>
  <c r="P190" i="12" s="1"/>
  <c r="P202" i="12" s="1"/>
  <c r="P214" i="12" s="1"/>
  <c r="P226" i="12" s="1"/>
  <c r="P238" i="12" s="1"/>
  <c r="P250" i="12" s="1"/>
  <c r="P262" i="12" s="1"/>
  <c r="P274" i="12" s="1"/>
  <c r="P286" i="12" s="1"/>
  <c r="P298" i="12" s="1"/>
  <c r="P310" i="12" s="1"/>
  <c r="P322" i="12" s="1"/>
  <c r="P334" i="12" s="1"/>
  <c r="P346" i="12" s="1"/>
  <c r="P358" i="12" s="1"/>
  <c r="P370" i="12" s="1"/>
  <c r="P382" i="12" s="1"/>
  <c r="P394" i="12" s="1"/>
  <c r="P406" i="12" s="1"/>
  <c r="P418" i="12" s="1"/>
  <c r="P430" i="12" s="1"/>
  <c r="P442" i="12" s="1"/>
  <c r="P454" i="12" s="1"/>
  <c r="P466" i="12" s="1"/>
  <c r="P478" i="12" s="1"/>
  <c r="P490" i="12" s="1"/>
  <c r="P502" i="12" s="1"/>
  <c r="P514" i="12" s="1"/>
  <c r="P526" i="12" s="1"/>
  <c r="P538" i="12" s="1"/>
  <c r="P33" i="12"/>
  <c r="P45" i="12" s="1"/>
  <c r="P57" i="12" s="1"/>
  <c r="P69" i="12" s="1"/>
  <c r="P81" i="12" s="1"/>
  <c r="P93" i="12" s="1"/>
  <c r="P105" i="12" s="1"/>
  <c r="P117" i="12" s="1"/>
  <c r="P129" i="12" s="1"/>
  <c r="P141" i="12" s="1"/>
  <c r="P153" i="12" s="1"/>
  <c r="P165" i="12" s="1"/>
  <c r="P177" i="12" s="1"/>
  <c r="P189" i="12" s="1"/>
  <c r="P201" i="12" s="1"/>
  <c r="P213" i="12" s="1"/>
  <c r="P225" i="12" s="1"/>
  <c r="P237" i="12" s="1"/>
  <c r="P249" i="12" s="1"/>
  <c r="P261" i="12" s="1"/>
  <c r="P273" i="12" s="1"/>
  <c r="P285" i="12" s="1"/>
  <c r="P297" i="12" s="1"/>
  <c r="P309" i="12" s="1"/>
  <c r="P321" i="12" s="1"/>
  <c r="P333" i="12" s="1"/>
  <c r="P345" i="12" s="1"/>
  <c r="P357" i="12" s="1"/>
  <c r="P369" i="12" s="1"/>
  <c r="P381" i="12" s="1"/>
  <c r="P393" i="12" s="1"/>
  <c r="P405" i="12" s="1"/>
  <c r="P417" i="12" s="1"/>
  <c r="P429" i="12" s="1"/>
  <c r="P441" i="12" s="1"/>
  <c r="P453" i="12" s="1"/>
  <c r="P465" i="12" s="1"/>
  <c r="P477" i="12" s="1"/>
  <c r="P489" i="12" s="1"/>
  <c r="P501" i="12" s="1"/>
  <c r="P513" i="12" s="1"/>
  <c r="P525" i="12" s="1"/>
  <c r="P537" i="12" s="1"/>
  <c r="P32" i="12"/>
  <c r="P44" i="12" s="1"/>
  <c r="P56" i="12" s="1"/>
  <c r="P68" i="12" s="1"/>
  <c r="P80" i="12" s="1"/>
  <c r="P92" i="12" s="1"/>
  <c r="P104" i="12" s="1"/>
  <c r="P116" i="12" s="1"/>
  <c r="P128" i="12" s="1"/>
  <c r="P140" i="12" s="1"/>
  <c r="P152" i="12" s="1"/>
  <c r="P164" i="12" s="1"/>
  <c r="P176" i="12" s="1"/>
  <c r="P188" i="12" s="1"/>
  <c r="P200" i="12" s="1"/>
  <c r="P212" i="12" s="1"/>
  <c r="P224" i="12" s="1"/>
  <c r="P236" i="12" s="1"/>
  <c r="P248" i="12" s="1"/>
  <c r="P260" i="12" s="1"/>
  <c r="P272" i="12" s="1"/>
  <c r="P284" i="12" s="1"/>
  <c r="P296" i="12" s="1"/>
  <c r="P308" i="12" s="1"/>
  <c r="P320" i="12" s="1"/>
  <c r="P332" i="12" s="1"/>
  <c r="P344" i="12" s="1"/>
  <c r="P356" i="12" s="1"/>
  <c r="P368" i="12" s="1"/>
  <c r="P380" i="12" s="1"/>
  <c r="P392" i="12" s="1"/>
  <c r="P404" i="12" s="1"/>
  <c r="P416" i="12" s="1"/>
  <c r="P428" i="12" s="1"/>
  <c r="P440" i="12" s="1"/>
  <c r="P452" i="12" s="1"/>
  <c r="P464" i="12" s="1"/>
  <c r="P476" i="12" s="1"/>
  <c r="P488" i="12" s="1"/>
  <c r="P500" i="12" s="1"/>
  <c r="P512" i="12" s="1"/>
  <c r="P524" i="12" s="1"/>
  <c r="P536" i="12" s="1"/>
  <c r="P31" i="12"/>
  <c r="P43" i="12" s="1"/>
  <c r="P55" i="12" s="1"/>
  <c r="P67" i="12" s="1"/>
  <c r="P79" i="12" s="1"/>
  <c r="P91" i="12" s="1"/>
  <c r="P103" i="12" s="1"/>
  <c r="P115" i="12" s="1"/>
  <c r="P127" i="12" s="1"/>
  <c r="P139" i="12" s="1"/>
  <c r="P151" i="12" s="1"/>
  <c r="P163" i="12" s="1"/>
  <c r="P175" i="12" s="1"/>
  <c r="P187" i="12" s="1"/>
  <c r="P199" i="12" s="1"/>
  <c r="P211" i="12" s="1"/>
  <c r="P223" i="12" s="1"/>
  <c r="P235" i="12" s="1"/>
  <c r="P247" i="12" s="1"/>
  <c r="P259" i="12" s="1"/>
  <c r="P271" i="12" s="1"/>
  <c r="P283" i="12" s="1"/>
  <c r="P295" i="12" s="1"/>
  <c r="P307" i="12" s="1"/>
  <c r="P319" i="12" s="1"/>
  <c r="P331" i="12" s="1"/>
  <c r="P343" i="12" s="1"/>
  <c r="P355" i="12" s="1"/>
  <c r="P367" i="12" s="1"/>
  <c r="P379" i="12" s="1"/>
  <c r="P391" i="12" s="1"/>
  <c r="P403" i="12" s="1"/>
  <c r="P415" i="12" s="1"/>
  <c r="P427" i="12" s="1"/>
  <c r="P439" i="12" s="1"/>
  <c r="P451" i="12" s="1"/>
  <c r="P463" i="12" s="1"/>
  <c r="P475" i="12" s="1"/>
  <c r="P487" i="12" s="1"/>
  <c r="P499" i="12" s="1"/>
  <c r="P511" i="12" s="1"/>
  <c r="P523" i="12" s="1"/>
  <c r="P535" i="12" s="1"/>
  <c r="P30" i="12"/>
  <c r="P42" i="12" s="1"/>
  <c r="P54" i="12" s="1"/>
  <c r="P66" i="12" s="1"/>
  <c r="P78" i="12" s="1"/>
  <c r="P90" i="12" s="1"/>
  <c r="P102" i="12" s="1"/>
  <c r="P114" i="12" s="1"/>
  <c r="P126" i="12" s="1"/>
  <c r="P138" i="12" s="1"/>
  <c r="P150" i="12" s="1"/>
  <c r="P162" i="12" s="1"/>
  <c r="P174" i="12" s="1"/>
  <c r="P186" i="12" s="1"/>
  <c r="P198" i="12" s="1"/>
  <c r="P210" i="12" s="1"/>
  <c r="P222" i="12" s="1"/>
  <c r="P234" i="12" s="1"/>
  <c r="P246" i="12" s="1"/>
  <c r="P258" i="12" s="1"/>
  <c r="P270" i="12" s="1"/>
  <c r="P282" i="12" s="1"/>
  <c r="P294" i="12" s="1"/>
  <c r="P306" i="12" s="1"/>
  <c r="P318" i="12" s="1"/>
  <c r="P330" i="12" s="1"/>
  <c r="P342" i="12" s="1"/>
  <c r="P354" i="12" s="1"/>
  <c r="P366" i="12" s="1"/>
  <c r="P378" i="12" s="1"/>
  <c r="P390" i="12" s="1"/>
  <c r="P402" i="12" s="1"/>
  <c r="P414" i="12" s="1"/>
  <c r="P426" i="12" s="1"/>
  <c r="P438" i="12" s="1"/>
  <c r="P450" i="12" s="1"/>
  <c r="P462" i="12" s="1"/>
  <c r="P474" i="12" s="1"/>
  <c r="P486" i="12" s="1"/>
  <c r="P498" i="12" s="1"/>
  <c r="P510" i="12" s="1"/>
  <c r="P522" i="12" s="1"/>
  <c r="P534" i="12" s="1"/>
  <c r="P29" i="12"/>
  <c r="P41" i="12" s="1"/>
  <c r="P53" i="12" s="1"/>
  <c r="P65" i="12" s="1"/>
  <c r="P77" i="12" s="1"/>
  <c r="P89" i="12" s="1"/>
  <c r="P101" i="12" s="1"/>
  <c r="P113" i="12" s="1"/>
  <c r="P125" i="12" s="1"/>
  <c r="P137" i="12" s="1"/>
  <c r="P149" i="12" s="1"/>
  <c r="P161" i="12" s="1"/>
  <c r="P173" i="12" s="1"/>
  <c r="P185" i="12" s="1"/>
  <c r="P197" i="12" s="1"/>
  <c r="P209" i="12" s="1"/>
  <c r="P221" i="12" s="1"/>
  <c r="P233" i="12" s="1"/>
  <c r="P245" i="12" s="1"/>
  <c r="P257" i="12" s="1"/>
  <c r="P269" i="12" s="1"/>
  <c r="P281" i="12" s="1"/>
  <c r="P293" i="12" s="1"/>
  <c r="P305" i="12" s="1"/>
  <c r="P317" i="12" s="1"/>
  <c r="P329" i="12" s="1"/>
  <c r="P341" i="12" s="1"/>
  <c r="P353" i="12" s="1"/>
  <c r="P365" i="12" s="1"/>
  <c r="P377" i="12" s="1"/>
  <c r="P389" i="12" s="1"/>
  <c r="P401" i="12" s="1"/>
  <c r="P413" i="12" s="1"/>
  <c r="P425" i="12" s="1"/>
  <c r="P437" i="12" s="1"/>
  <c r="P449" i="12" s="1"/>
  <c r="P461" i="12" s="1"/>
  <c r="P473" i="12" s="1"/>
  <c r="P485" i="12" s="1"/>
  <c r="P497" i="12" s="1"/>
  <c r="P509" i="12" s="1"/>
  <c r="P521" i="12" s="1"/>
  <c r="P533" i="12" s="1"/>
  <c r="P28" i="12"/>
  <c r="P40" i="12" s="1"/>
  <c r="P52" i="12" s="1"/>
  <c r="P64" i="12" s="1"/>
  <c r="P76" i="12" s="1"/>
  <c r="P88" i="12" s="1"/>
  <c r="P100" i="12" s="1"/>
  <c r="P112" i="12" s="1"/>
  <c r="P124" i="12" s="1"/>
  <c r="P136" i="12" s="1"/>
  <c r="P148" i="12" s="1"/>
  <c r="P160" i="12" s="1"/>
  <c r="P172" i="12" s="1"/>
  <c r="P184" i="12" s="1"/>
  <c r="P196" i="12" s="1"/>
  <c r="P208" i="12" s="1"/>
  <c r="P220" i="12" s="1"/>
  <c r="P232" i="12" s="1"/>
  <c r="P244" i="12" s="1"/>
  <c r="P256" i="12" s="1"/>
  <c r="P268" i="12" s="1"/>
  <c r="P280" i="12" s="1"/>
  <c r="P292" i="12" s="1"/>
  <c r="P304" i="12" s="1"/>
  <c r="P316" i="12" s="1"/>
  <c r="P328" i="12" s="1"/>
  <c r="P340" i="12" s="1"/>
  <c r="P352" i="12" s="1"/>
  <c r="P364" i="12" s="1"/>
  <c r="P376" i="12" s="1"/>
  <c r="P388" i="12" s="1"/>
  <c r="P400" i="12" s="1"/>
  <c r="P412" i="12" s="1"/>
  <c r="P424" i="12" s="1"/>
  <c r="P436" i="12" s="1"/>
  <c r="P448" i="12" s="1"/>
  <c r="P460" i="12" s="1"/>
  <c r="P472" i="12" s="1"/>
  <c r="P484" i="12" s="1"/>
  <c r="P496" i="12" s="1"/>
  <c r="P508" i="12" s="1"/>
  <c r="P520" i="12" s="1"/>
  <c r="P532" i="12" s="1"/>
  <c r="P26" i="12"/>
  <c r="P38" i="12" s="1"/>
  <c r="P50" i="12" s="1"/>
  <c r="P62" i="12" s="1"/>
  <c r="P74" i="12" s="1"/>
  <c r="P86" i="12" s="1"/>
  <c r="P98" i="12" s="1"/>
  <c r="P110" i="12" s="1"/>
  <c r="P122" i="12" s="1"/>
  <c r="P134" i="12" s="1"/>
  <c r="P146" i="12" s="1"/>
  <c r="P158" i="12" s="1"/>
  <c r="P170" i="12" s="1"/>
  <c r="P182" i="12" s="1"/>
  <c r="P194" i="12" s="1"/>
  <c r="P206" i="12" s="1"/>
  <c r="P218" i="12" s="1"/>
  <c r="P230" i="12" s="1"/>
  <c r="P242" i="12" s="1"/>
  <c r="P254" i="12" s="1"/>
  <c r="P266" i="12" s="1"/>
  <c r="P278" i="12" s="1"/>
  <c r="P290" i="12" s="1"/>
  <c r="P302" i="12" s="1"/>
  <c r="P314" i="12" s="1"/>
  <c r="P326" i="12" s="1"/>
  <c r="P338" i="12" s="1"/>
  <c r="P350" i="12" s="1"/>
  <c r="P362" i="12" s="1"/>
  <c r="P374" i="12" s="1"/>
  <c r="P386" i="12" s="1"/>
  <c r="P398" i="12" s="1"/>
  <c r="P410" i="12" s="1"/>
  <c r="P422" i="12" s="1"/>
  <c r="P434" i="12" s="1"/>
  <c r="P446" i="12" s="1"/>
  <c r="P458" i="12" s="1"/>
  <c r="P470" i="12" s="1"/>
  <c r="P482" i="12" s="1"/>
  <c r="P494" i="12" s="1"/>
  <c r="P506" i="12" s="1"/>
  <c r="P518" i="12" s="1"/>
  <c r="P530" i="12" s="1"/>
  <c r="P542" i="12" s="1"/>
  <c r="P25" i="12"/>
  <c r="P37" i="12" s="1"/>
  <c r="P49" i="12" s="1"/>
  <c r="P61" i="12" s="1"/>
  <c r="P73" i="12" s="1"/>
  <c r="P85" i="12" s="1"/>
  <c r="P97" i="12" s="1"/>
  <c r="P109" i="12" s="1"/>
  <c r="P121" i="12" s="1"/>
  <c r="P133" i="12" s="1"/>
  <c r="P145" i="12" s="1"/>
  <c r="P157" i="12" s="1"/>
  <c r="P169" i="12" s="1"/>
  <c r="P181" i="12" s="1"/>
  <c r="P193" i="12" s="1"/>
  <c r="P205" i="12" s="1"/>
  <c r="P217" i="12" s="1"/>
  <c r="P229" i="12" s="1"/>
  <c r="P241" i="12" s="1"/>
  <c r="P253" i="12" s="1"/>
  <c r="P265" i="12" s="1"/>
  <c r="P277" i="12" s="1"/>
  <c r="P289" i="12" s="1"/>
  <c r="P301" i="12" s="1"/>
  <c r="P313" i="12" s="1"/>
  <c r="P325" i="12" s="1"/>
  <c r="P337" i="12" s="1"/>
  <c r="P349" i="12" s="1"/>
  <c r="P361" i="12" s="1"/>
  <c r="P373" i="12" s="1"/>
  <c r="P385" i="12" s="1"/>
  <c r="P397" i="12" s="1"/>
  <c r="P409" i="12" s="1"/>
  <c r="P421" i="12" s="1"/>
  <c r="P433" i="12" s="1"/>
  <c r="P445" i="12" s="1"/>
  <c r="P457" i="12" s="1"/>
  <c r="P469" i="12" s="1"/>
  <c r="P481" i="12" s="1"/>
  <c r="P493" i="12" s="1"/>
  <c r="P505" i="12" s="1"/>
  <c r="P517" i="12" s="1"/>
  <c r="P529" i="12" s="1"/>
  <c r="P541" i="12" s="1"/>
  <c r="P24" i="12"/>
  <c r="P36" i="12" s="1"/>
  <c r="P48" i="12" s="1"/>
  <c r="P60" i="12" s="1"/>
  <c r="P72" i="12" s="1"/>
  <c r="P84" i="12" s="1"/>
  <c r="P96" i="12" s="1"/>
  <c r="P108" i="12" s="1"/>
  <c r="P120" i="12" s="1"/>
  <c r="P132" i="12" s="1"/>
  <c r="P144" i="12" s="1"/>
  <c r="P156" i="12" s="1"/>
  <c r="P168" i="12" s="1"/>
  <c r="P180" i="12" s="1"/>
  <c r="P192" i="12" s="1"/>
  <c r="P204" i="12" s="1"/>
  <c r="P216" i="12" s="1"/>
  <c r="P228" i="12" s="1"/>
  <c r="P240" i="12" s="1"/>
  <c r="P252" i="12" s="1"/>
  <c r="P264" i="12" s="1"/>
  <c r="P276" i="12" s="1"/>
  <c r="P288" i="12" s="1"/>
  <c r="P300" i="12" s="1"/>
  <c r="P312" i="12" s="1"/>
  <c r="P324" i="12" s="1"/>
  <c r="P336" i="12" s="1"/>
  <c r="P348" i="12" s="1"/>
  <c r="P360" i="12" s="1"/>
  <c r="P372" i="12" s="1"/>
  <c r="P384" i="12" s="1"/>
  <c r="P396" i="12" s="1"/>
  <c r="P408" i="12" s="1"/>
  <c r="P420" i="12" s="1"/>
  <c r="P432" i="12" s="1"/>
  <c r="P444" i="12" s="1"/>
  <c r="P456" i="12" s="1"/>
  <c r="P468" i="12" s="1"/>
  <c r="P480" i="12" s="1"/>
  <c r="P492" i="12" s="1"/>
  <c r="P504" i="12" s="1"/>
  <c r="P516" i="12" s="1"/>
  <c r="P528" i="12" s="1"/>
  <c r="P540" i="12" s="1"/>
  <c r="P23" i="12"/>
  <c r="P35" i="12" s="1"/>
  <c r="P47" i="12" s="1"/>
  <c r="P59" i="12" s="1"/>
  <c r="P71" i="12" s="1"/>
  <c r="P83" i="12" s="1"/>
  <c r="P95" i="12" s="1"/>
  <c r="P107" i="12" s="1"/>
  <c r="P119" i="12" s="1"/>
  <c r="P131" i="12" s="1"/>
  <c r="P143" i="12" s="1"/>
  <c r="P155" i="12" s="1"/>
  <c r="P167" i="12" s="1"/>
  <c r="P179" i="12" s="1"/>
  <c r="P191" i="12" s="1"/>
  <c r="P203" i="12" s="1"/>
  <c r="P215" i="12" s="1"/>
  <c r="P227" i="12" s="1"/>
  <c r="P239" i="12" s="1"/>
  <c r="P251" i="12" s="1"/>
  <c r="P263" i="12" s="1"/>
  <c r="P275" i="12" s="1"/>
  <c r="P287" i="12" s="1"/>
  <c r="P299" i="12" s="1"/>
  <c r="P311" i="12" s="1"/>
  <c r="P323" i="12" s="1"/>
  <c r="P335" i="12" s="1"/>
  <c r="P347" i="12" s="1"/>
  <c r="P359" i="12" s="1"/>
  <c r="P371" i="12" s="1"/>
  <c r="P383" i="12" s="1"/>
  <c r="P395" i="12" s="1"/>
  <c r="P407" i="12" s="1"/>
  <c r="P419" i="12" s="1"/>
  <c r="P431" i="12" s="1"/>
  <c r="P443" i="12" s="1"/>
  <c r="P455" i="12" s="1"/>
  <c r="P467" i="12" s="1"/>
  <c r="P479" i="12" s="1"/>
  <c r="P491" i="12" s="1"/>
  <c r="P503" i="12" s="1"/>
  <c r="P515" i="12" s="1"/>
  <c r="P527" i="12" s="1"/>
  <c r="P539" i="12" s="1"/>
  <c r="A17" i="12"/>
  <c r="L15" i="12"/>
  <c r="C15" i="12"/>
  <c r="A55" i="11"/>
  <c r="A60" i="10"/>
  <c r="A17" i="2"/>
  <c r="A14" i="1"/>
  <c r="A12" i="9"/>
  <c r="A168" i="5"/>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13" i="10"/>
  <c r="AE14" i="10"/>
  <c r="AE15" i="10"/>
  <c r="AE16" i="10"/>
  <c r="AE17" i="10"/>
  <c r="AE18" i="10"/>
  <c r="AE19" i="10"/>
  <c r="AE20" i="10"/>
  <c r="AE21" i="10"/>
  <c r="AE22" i="10"/>
  <c r="AE23" i="10"/>
  <c r="AE24" i="10"/>
  <c r="AE25" i="10"/>
  <c r="AE26" i="10"/>
  <c r="AE27" i="10"/>
  <c r="AE28" i="10"/>
  <c r="AE29" i="10"/>
  <c r="AE30" i="10"/>
  <c r="AE31" i="10"/>
  <c r="AE32" i="10"/>
  <c r="AE13" i="10"/>
  <c r="Q14" i="10"/>
  <c r="Q15" i="10"/>
  <c r="Q16" i="10"/>
  <c r="Q17" i="10"/>
  <c r="Q18" i="10"/>
  <c r="Q19" i="10"/>
  <c r="Q20" i="10"/>
  <c r="Q21" i="10"/>
  <c r="Q22" i="10"/>
  <c r="Q23" i="10"/>
  <c r="Q24" i="10"/>
  <c r="Q25" i="10"/>
  <c r="Q26" i="10"/>
  <c r="Q27" i="10"/>
  <c r="Q28" i="10"/>
  <c r="Q29" i="10"/>
  <c r="Q30" i="10"/>
  <c r="Q31" i="10"/>
  <c r="Q32" i="10"/>
  <c r="Q33" i="10"/>
  <c r="Q34" i="10"/>
  <c r="Q13" i="10"/>
  <c r="Y14" i="10"/>
  <c r="Y15" i="10"/>
  <c r="Y16" i="10"/>
  <c r="Y17" i="10"/>
  <c r="Y18" i="10"/>
  <c r="Y19" i="10"/>
  <c r="Y20" i="10"/>
  <c r="Y21" i="10"/>
  <c r="Y22" i="10"/>
  <c r="Y23" i="10"/>
  <c r="Y24" i="10"/>
  <c r="Y25" i="10"/>
  <c r="Y26" i="10"/>
  <c r="Y27" i="10"/>
  <c r="Y28" i="10"/>
  <c r="Y29" i="10"/>
  <c r="Y30" i="10"/>
  <c r="Y31" i="10"/>
  <c r="Y32" i="10"/>
  <c r="Y13" i="10"/>
  <c r="Q7" i="11"/>
  <c r="G7" i="11"/>
  <c r="S11" i="10" l="1"/>
  <c r="G8" i="11"/>
  <c r="AE33" i="10"/>
  <c r="AE34" i="10"/>
  <c r="AE35" i="10"/>
  <c r="AE36" i="10"/>
  <c r="AE37" i="10"/>
  <c r="AE38" i="10"/>
  <c r="AE39" i="10"/>
  <c r="AE40" i="10"/>
  <c r="AE41" i="10"/>
  <c r="AE42" i="10"/>
  <c r="AE43" i="10"/>
  <c r="AE44" i="10"/>
  <c r="AE45" i="10"/>
  <c r="AE46" i="10"/>
  <c r="AE47" i="10"/>
  <c r="AE48" i="10"/>
  <c r="AE49" i="10"/>
  <c r="AE50" i="10"/>
  <c r="AE51" i="10"/>
  <c r="AE52" i="10"/>
  <c r="AE53" i="10"/>
  <c r="AE54" i="10"/>
  <c r="AE55" i="10"/>
  <c r="AE56" i="10"/>
  <c r="AE57" i="10"/>
  <c r="Y57" i="10"/>
  <c r="Y56" i="10"/>
  <c r="Y55" i="10"/>
  <c r="Y54" i="10"/>
  <c r="Y53" i="10"/>
  <c r="Y52" i="10"/>
  <c r="Y51" i="10"/>
  <c r="Y50" i="10"/>
  <c r="Y49" i="10"/>
  <c r="Y48" i="10"/>
  <c r="Y47" i="10"/>
  <c r="Y46" i="10"/>
  <c r="Y45" i="10"/>
  <c r="Y44" i="10"/>
  <c r="Y43" i="10"/>
  <c r="Y42" i="10"/>
  <c r="Y41" i="10"/>
  <c r="Y40" i="10"/>
  <c r="Y39" i="10"/>
  <c r="Y38" i="10"/>
  <c r="Y37" i="10"/>
  <c r="Y36" i="10"/>
  <c r="Y35" i="10"/>
  <c r="Y34" i="10"/>
  <c r="Y33" i="10"/>
  <c r="Q38" i="10"/>
  <c r="Q39" i="10"/>
  <c r="Q40" i="10"/>
  <c r="Q41" i="10"/>
  <c r="Q42" i="10"/>
  <c r="Q43" i="10"/>
  <c r="Q44" i="10"/>
  <c r="Q45" i="10"/>
  <c r="Q46" i="10"/>
  <c r="Q47" i="10"/>
  <c r="Q48" i="10"/>
  <c r="Q49" i="10"/>
  <c r="Q50" i="10"/>
  <c r="Q51" i="10"/>
  <c r="Q52" i="10"/>
  <c r="Q53" i="10"/>
  <c r="Q54" i="10"/>
  <c r="Q55" i="10"/>
  <c r="Q56" i="10"/>
  <c r="Q57" i="10"/>
  <c r="Q35" i="10"/>
  <c r="Q36" i="10"/>
  <c r="Q37" i="10"/>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AA11" i="10" l="1"/>
  <c r="G11" i="10"/>
  <c r="AG11" i="10"/>
  <c r="R8" i="2" l="1"/>
  <c r="R11" i="2"/>
  <c r="R10" i="2"/>
  <c r="R9" i="2"/>
  <c r="D10" i="9"/>
  <c r="E10" i="9"/>
  <c r="L10" i="9"/>
  <c r="K10" i="9"/>
  <c r="J10" i="9"/>
  <c r="C10" i="9"/>
  <c r="N24" i="2"/>
  <c r="N36" i="2" s="1"/>
  <c r="N48" i="2" s="1"/>
  <c r="N60" i="2" s="1"/>
  <c r="N72" i="2" s="1"/>
  <c r="N84" i="2" s="1"/>
  <c r="N96" i="2" s="1"/>
  <c r="N108" i="2" s="1"/>
  <c r="N120" i="2" s="1"/>
  <c r="N132" i="2" s="1"/>
  <c r="N144" i="2" s="1"/>
  <c r="N156" i="2" s="1"/>
  <c r="N168" i="2" s="1"/>
  <c r="N180" i="2" s="1"/>
  <c r="N192" i="2" s="1"/>
  <c r="N204" i="2" s="1"/>
  <c r="N216" i="2" s="1"/>
  <c r="N228" i="2" s="1"/>
  <c r="N240" i="2" s="1"/>
  <c r="N252" i="2" s="1"/>
  <c r="N264" i="2" s="1"/>
  <c r="N276" i="2" s="1"/>
  <c r="N288" i="2" s="1"/>
  <c r="N300" i="2" s="1"/>
  <c r="N312" i="2" s="1"/>
  <c r="N324" i="2" s="1"/>
  <c r="N336" i="2" s="1"/>
  <c r="N348" i="2" s="1"/>
  <c r="N360" i="2" s="1"/>
  <c r="N372" i="2" s="1"/>
  <c r="N384" i="2" s="1"/>
  <c r="N396" i="2" s="1"/>
  <c r="N408" i="2" s="1"/>
  <c r="N420" i="2" s="1"/>
  <c r="N432" i="2" s="1"/>
  <c r="N444" i="2" s="1"/>
  <c r="N456" i="2" s="1"/>
  <c r="N468" i="2" s="1"/>
  <c r="N480" i="2" s="1"/>
  <c r="N492" i="2" s="1"/>
  <c r="N504" i="2" s="1"/>
  <c r="N516" i="2" s="1"/>
  <c r="N528" i="2" s="1"/>
  <c r="N540" i="2" s="1"/>
  <c r="N25" i="2"/>
  <c r="N37" i="2" s="1"/>
  <c r="N49" i="2" s="1"/>
  <c r="N61" i="2" s="1"/>
  <c r="N73" i="2" s="1"/>
  <c r="N85" i="2" s="1"/>
  <c r="N97" i="2" s="1"/>
  <c r="N109" i="2" s="1"/>
  <c r="N121" i="2" s="1"/>
  <c r="N133" i="2" s="1"/>
  <c r="N145" i="2" s="1"/>
  <c r="N157" i="2" s="1"/>
  <c r="N169" i="2" s="1"/>
  <c r="N181" i="2" s="1"/>
  <c r="N193" i="2" s="1"/>
  <c r="N205" i="2" s="1"/>
  <c r="N217" i="2" s="1"/>
  <c r="N229" i="2" s="1"/>
  <c r="N241" i="2" s="1"/>
  <c r="N253" i="2" s="1"/>
  <c r="N265" i="2" s="1"/>
  <c r="N277" i="2" s="1"/>
  <c r="N289" i="2" s="1"/>
  <c r="N301" i="2" s="1"/>
  <c r="N313" i="2" s="1"/>
  <c r="N325" i="2" s="1"/>
  <c r="N337" i="2" s="1"/>
  <c r="N349" i="2" s="1"/>
  <c r="N361" i="2" s="1"/>
  <c r="N373" i="2" s="1"/>
  <c r="N385" i="2" s="1"/>
  <c r="N397" i="2" s="1"/>
  <c r="N409" i="2" s="1"/>
  <c r="N421" i="2" s="1"/>
  <c r="N433" i="2" s="1"/>
  <c r="N445" i="2" s="1"/>
  <c r="N457" i="2" s="1"/>
  <c r="N469" i="2" s="1"/>
  <c r="N481" i="2" s="1"/>
  <c r="N493" i="2" s="1"/>
  <c r="N505" i="2" s="1"/>
  <c r="N517" i="2" s="1"/>
  <c r="N529" i="2" s="1"/>
  <c r="N541" i="2" s="1"/>
  <c r="N26" i="2"/>
  <c r="N38" i="2" s="1"/>
  <c r="N50" i="2" s="1"/>
  <c r="N62" i="2" s="1"/>
  <c r="N74" i="2" s="1"/>
  <c r="N86" i="2" s="1"/>
  <c r="N98" i="2" s="1"/>
  <c r="N110" i="2" s="1"/>
  <c r="N122" i="2" s="1"/>
  <c r="N134" i="2" s="1"/>
  <c r="N146" i="2" s="1"/>
  <c r="N158" i="2" s="1"/>
  <c r="N170" i="2" s="1"/>
  <c r="N182" i="2" s="1"/>
  <c r="N194" i="2" s="1"/>
  <c r="N206" i="2" s="1"/>
  <c r="N218" i="2" s="1"/>
  <c r="N230" i="2" s="1"/>
  <c r="N242" i="2" s="1"/>
  <c r="N254" i="2" s="1"/>
  <c r="N266" i="2" s="1"/>
  <c r="N278" i="2" s="1"/>
  <c r="N290" i="2" s="1"/>
  <c r="N302" i="2" s="1"/>
  <c r="N314" i="2" s="1"/>
  <c r="N326" i="2" s="1"/>
  <c r="N338" i="2" s="1"/>
  <c r="N350" i="2" s="1"/>
  <c r="N362" i="2" s="1"/>
  <c r="N374" i="2" s="1"/>
  <c r="N386" i="2" s="1"/>
  <c r="N398" i="2" s="1"/>
  <c r="N410" i="2" s="1"/>
  <c r="N422" i="2" s="1"/>
  <c r="N434" i="2" s="1"/>
  <c r="N446" i="2" s="1"/>
  <c r="N458" i="2" s="1"/>
  <c r="N470" i="2" s="1"/>
  <c r="N482" i="2" s="1"/>
  <c r="N494" i="2" s="1"/>
  <c r="N506" i="2" s="1"/>
  <c r="N518" i="2" s="1"/>
  <c r="N530" i="2" s="1"/>
  <c r="N542" i="2" s="1"/>
  <c r="N39" i="2"/>
  <c r="N51" i="2" s="1"/>
  <c r="N63" i="2" s="1"/>
  <c r="N75" i="2" s="1"/>
  <c r="N87" i="2" s="1"/>
  <c r="N99" i="2" s="1"/>
  <c r="N111" i="2" s="1"/>
  <c r="N123" i="2" s="1"/>
  <c r="N135" i="2" s="1"/>
  <c r="N147" i="2" s="1"/>
  <c r="N159" i="2" s="1"/>
  <c r="N171" i="2" s="1"/>
  <c r="N183" i="2" s="1"/>
  <c r="N195" i="2" s="1"/>
  <c r="N207" i="2" s="1"/>
  <c r="N219" i="2" s="1"/>
  <c r="N231" i="2" s="1"/>
  <c r="N243" i="2" s="1"/>
  <c r="N255" i="2" s="1"/>
  <c r="N267" i="2" s="1"/>
  <c r="N279" i="2" s="1"/>
  <c r="N291" i="2" s="1"/>
  <c r="N303" i="2" s="1"/>
  <c r="N315" i="2" s="1"/>
  <c r="N327" i="2" s="1"/>
  <c r="N339" i="2" s="1"/>
  <c r="N351" i="2" s="1"/>
  <c r="N363" i="2" s="1"/>
  <c r="N375" i="2" s="1"/>
  <c r="N387" i="2" s="1"/>
  <c r="N399" i="2" s="1"/>
  <c r="N411" i="2" s="1"/>
  <c r="N423" i="2" s="1"/>
  <c r="N435" i="2" s="1"/>
  <c r="N447" i="2" s="1"/>
  <c r="N459" i="2" s="1"/>
  <c r="N471" i="2" s="1"/>
  <c r="N483" i="2" s="1"/>
  <c r="N495" i="2" s="1"/>
  <c r="N507" i="2" s="1"/>
  <c r="N519" i="2" s="1"/>
  <c r="N531" i="2" s="1"/>
  <c r="N28" i="2"/>
  <c r="N40" i="2" s="1"/>
  <c r="N52" i="2" s="1"/>
  <c r="N64" i="2" s="1"/>
  <c r="N76" i="2" s="1"/>
  <c r="N88" i="2" s="1"/>
  <c r="N100" i="2" s="1"/>
  <c r="N112" i="2" s="1"/>
  <c r="N124" i="2" s="1"/>
  <c r="N136" i="2" s="1"/>
  <c r="N148" i="2" s="1"/>
  <c r="N160" i="2" s="1"/>
  <c r="N172" i="2" s="1"/>
  <c r="N184" i="2" s="1"/>
  <c r="N196" i="2" s="1"/>
  <c r="N208" i="2" s="1"/>
  <c r="N220" i="2" s="1"/>
  <c r="N232" i="2" s="1"/>
  <c r="N244" i="2" s="1"/>
  <c r="N256" i="2" s="1"/>
  <c r="N268" i="2" s="1"/>
  <c r="N280" i="2" s="1"/>
  <c r="N292" i="2" s="1"/>
  <c r="N304" i="2" s="1"/>
  <c r="N316" i="2" s="1"/>
  <c r="N328" i="2" s="1"/>
  <c r="N340" i="2" s="1"/>
  <c r="N352" i="2" s="1"/>
  <c r="N364" i="2" s="1"/>
  <c r="N376" i="2" s="1"/>
  <c r="N388" i="2" s="1"/>
  <c r="N400" i="2" s="1"/>
  <c r="N412" i="2" s="1"/>
  <c r="N424" i="2" s="1"/>
  <c r="N436" i="2" s="1"/>
  <c r="N448" i="2" s="1"/>
  <c r="N460" i="2" s="1"/>
  <c r="N472" i="2" s="1"/>
  <c r="N484" i="2" s="1"/>
  <c r="N496" i="2" s="1"/>
  <c r="N508" i="2" s="1"/>
  <c r="N520" i="2" s="1"/>
  <c r="N532" i="2" s="1"/>
  <c r="N29" i="2"/>
  <c r="N41" i="2" s="1"/>
  <c r="N53" i="2" s="1"/>
  <c r="N65" i="2" s="1"/>
  <c r="N77" i="2" s="1"/>
  <c r="N89" i="2" s="1"/>
  <c r="N101" i="2" s="1"/>
  <c r="N113" i="2" s="1"/>
  <c r="N125" i="2" s="1"/>
  <c r="N137" i="2" s="1"/>
  <c r="N149" i="2" s="1"/>
  <c r="N161" i="2" s="1"/>
  <c r="N173" i="2" s="1"/>
  <c r="N185" i="2" s="1"/>
  <c r="N197" i="2" s="1"/>
  <c r="N209" i="2" s="1"/>
  <c r="N221" i="2" s="1"/>
  <c r="N233" i="2" s="1"/>
  <c r="N245" i="2" s="1"/>
  <c r="N257" i="2" s="1"/>
  <c r="N269" i="2" s="1"/>
  <c r="N281" i="2" s="1"/>
  <c r="N293" i="2" s="1"/>
  <c r="N305" i="2" s="1"/>
  <c r="N317" i="2" s="1"/>
  <c r="N329" i="2" s="1"/>
  <c r="N341" i="2" s="1"/>
  <c r="N353" i="2" s="1"/>
  <c r="N365" i="2" s="1"/>
  <c r="N377" i="2" s="1"/>
  <c r="N389" i="2" s="1"/>
  <c r="N401" i="2" s="1"/>
  <c r="N413" i="2" s="1"/>
  <c r="N425" i="2" s="1"/>
  <c r="N437" i="2" s="1"/>
  <c r="N449" i="2" s="1"/>
  <c r="N461" i="2" s="1"/>
  <c r="N473" i="2" s="1"/>
  <c r="N485" i="2" s="1"/>
  <c r="N497" i="2" s="1"/>
  <c r="N509" i="2" s="1"/>
  <c r="N521" i="2" s="1"/>
  <c r="N533" i="2" s="1"/>
  <c r="N30" i="2"/>
  <c r="N31" i="2"/>
  <c r="N32" i="2"/>
  <c r="N33" i="2"/>
  <c r="N34" i="2"/>
  <c r="N46" i="2" s="1"/>
  <c r="N58" i="2" s="1"/>
  <c r="N70" i="2" s="1"/>
  <c r="N82" i="2" s="1"/>
  <c r="N94" i="2" s="1"/>
  <c r="N106" i="2" s="1"/>
  <c r="N118" i="2" s="1"/>
  <c r="N130" i="2" s="1"/>
  <c r="N142" i="2" s="1"/>
  <c r="N154" i="2" s="1"/>
  <c r="N166" i="2" s="1"/>
  <c r="N178" i="2" s="1"/>
  <c r="N190" i="2" s="1"/>
  <c r="N202" i="2" s="1"/>
  <c r="N214" i="2" s="1"/>
  <c r="N226" i="2" s="1"/>
  <c r="N238" i="2" s="1"/>
  <c r="N250" i="2" s="1"/>
  <c r="N262" i="2" s="1"/>
  <c r="N274" i="2" s="1"/>
  <c r="N286" i="2" s="1"/>
  <c r="N298" i="2" s="1"/>
  <c r="N310" i="2" s="1"/>
  <c r="N322" i="2" s="1"/>
  <c r="N334" i="2" s="1"/>
  <c r="N346" i="2" s="1"/>
  <c r="N358" i="2" s="1"/>
  <c r="N370" i="2" s="1"/>
  <c r="N382" i="2" s="1"/>
  <c r="N394" i="2" s="1"/>
  <c r="N406" i="2" s="1"/>
  <c r="N418" i="2" s="1"/>
  <c r="N430" i="2" s="1"/>
  <c r="N442" i="2" s="1"/>
  <c r="N454" i="2" s="1"/>
  <c r="N466" i="2" s="1"/>
  <c r="N478" i="2" s="1"/>
  <c r="N490" i="2" s="1"/>
  <c r="N502" i="2" s="1"/>
  <c r="N514" i="2" s="1"/>
  <c r="N526" i="2" s="1"/>
  <c r="N538" i="2" s="1"/>
  <c r="N42" i="2"/>
  <c r="N54" i="2" s="1"/>
  <c r="N66" i="2" s="1"/>
  <c r="N78" i="2" s="1"/>
  <c r="N90" i="2" s="1"/>
  <c r="N102" i="2" s="1"/>
  <c r="N114" i="2" s="1"/>
  <c r="N126" i="2" s="1"/>
  <c r="N138" i="2" s="1"/>
  <c r="N150" i="2" s="1"/>
  <c r="N162" i="2" s="1"/>
  <c r="N174" i="2" s="1"/>
  <c r="N186" i="2" s="1"/>
  <c r="N198" i="2" s="1"/>
  <c r="N210" i="2" s="1"/>
  <c r="N222" i="2" s="1"/>
  <c r="N234" i="2" s="1"/>
  <c r="N246" i="2" s="1"/>
  <c r="N258" i="2" s="1"/>
  <c r="N270" i="2" s="1"/>
  <c r="N282" i="2" s="1"/>
  <c r="N294" i="2" s="1"/>
  <c r="N306" i="2" s="1"/>
  <c r="N318" i="2" s="1"/>
  <c r="N330" i="2" s="1"/>
  <c r="N342" i="2" s="1"/>
  <c r="N354" i="2" s="1"/>
  <c r="N366" i="2" s="1"/>
  <c r="N378" i="2" s="1"/>
  <c r="N390" i="2" s="1"/>
  <c r="N402" i="2" s="1"/>
  <c r="N414" i="2" s="1"/>
  <c r="N426" i="2" s="1"/>
  <c r="N438" i="2" s="1"/>
  <c r="N450" i="2" s="1"/>
  <c r="N462" i="2" s="1"/>
  <c r="N474" i="2" s="1"/>
  <c r="N486" i="2" s="1"/>
  <c r="N498" i="2" s="1"/>
  <c r="N510" i="2" s="1"/>
  <c r="N522" i="2" s="1"/>
  <c r="N534" i="2" s="1"/>
  <c r="N43" i="2"/>
  <c r="N55" i="2" s="1"/>
  <c r="N67" i="2" s="1"/>
  <c r="N79" i="2" s="1"/>
  <c r="N91" i="2" s="1"/>
  <c r="N103" i="2" s="1"/>
  <c r="N115" i="2" s="1"/>
  <c r="N127" i="2" s="1"/>
  <c r="N139" i="2" s="1"/>
  <c r="N151" i="2" s="1"/>
  <c r="N163" i="2" s="1"/>
  <c r="N175" i="2" s="1"/>
  <c r="N187" i="2" s="1"/>
  <c r="N199" i="2" s="1"/>
  <c r="N211" i="2" s="1"/>
  <c r="N223" i="2" s="1"/>
  <c r="N235" i="2" s="1"/>
  <c r="N247" i="2" s="1"/>
  <c r="N259" i="2" s="1"/>
  <c r="N271" i="2" s="1"/>
  <c r="N283" i="2" s="1"/>
  <c r="N295" i="2" s="1"/>
  <c r="N307" i="2" s="1"/>
  <c r="N319" i="2" s="1"/>
  <c r="N331" i="2" s="1"/>
  <c r="N343" i="2" s="1"/>
  <c r="N355" i="2" s="1"/>
  <c r="N367" i="2" s="1"/>
  <c r="N379" i="2" s="1"/>
  <c r="N391" i="2" s="1"/>
  <c r="N403" i="2" s="1"/>
  <c r="N415" i="2" s="1"/>
  <c r="N427" i="2" s="1"/>
  <c r="N439" i="2" s="1"/>
  <c r="N451" i="2" s="1"/>
  <c r="N463" i="2" s="1"/>
  <c r="N475" i="2" s="1"/>
  <c r="N487" i="2" s="1"/>
  <c r="N499" i="2" s="1"/>
  <c r="N511" i="2" s="1"/>
  <c r="N523" i="2" s="1"/>
  <c r="N535" i="2" s="1"/>
  <c r="N44" i="2"/>
  <c r="N56" i="2" s="1"/>
  <c r="N68" i="2" s="1"/>
  <c r="N80" i="2" s="1"/>
  <c r="N92" i="2" s="1"/>
  <c r="N104" i="2" s="1"/>
  <c r="N116" i="2" s="1"/>
  <c r="N128" i="2" s="1"/>
  <c r="N140" i="2" s="1"/>
  <c r="N152" i="2" s="1"/>
  <c r="N164" i="2" s="1"/>
  <c r="N176" i="2" s="1"/>
  <c r="N188" i="2" s="1"/>
  <c r="N200" i="2" s="1"/>
  <c r="N212" i="2" s="1"/>
  <c r="N224" i="2" s="1"/>
  <c r="N236" i="2" s="1"/>
  <c r="N248" i="2" s="1"/>
  <c r="N260" i="2" s="1"/>
  <c r="N272" i="2" s="1"/>
  <c r="N284" i="2" s="1"/>
  <c r="N296" i="2" s="1"/>
  <c r="N308" i="2" s="1"/>
  <c r="N320" i="2" s="1"/>
  <c r="N332" i="2" s="1"/>
  <c r="N344" i="2" s="1"/>
  <c r="N356" i="2" s="1"/>
  <c r="N368" i="2" s="1"/>
  <c r="N380" i="2" s="1"/>
  <c r="N392" i="2" s="1"/>
  <c r="N404" i="2" s="1"/>
  <c r="N416" i="2" s="1"/>
  <c r="N428" i="2" s="1"/>
  <c r="N440" i="2" s="1"/>
  <c r="N452" i="2" s="1"/>
  <c r="N464" i="2" s="1"/>
  <c r="N476" i="2" s="1"/>
  <c r="N488" i="2" s="1"/>
  <c r="N500" i="2" s="1"/>
  <c r="N512" i="2" s="1"/>
  <c r="N524" i="2" s="1"/>
  <c r="N536" i="2" s="1"/>
  <c r="N45" i="2"/>
  <c r="N57" i="2" s="1"/>
  <c r="N69" i="2" s="1"/>
  <c r="N81" i="2" s="1"/>
  <c r="N93" i="2" s="1"/>
  <c r="N105" i="2" s="1"/>
  <c r="N117" i="2" s="1"/>
  <c r="N129" i="2" s="1"/>
  <c r="N141" i="2" s="1"/>
  <c r="N153" i="2" s="1"/>
  <c r="N165" i="2" s="1"/>
  <c r="N177" i="2" s="1"/>
  <c r="N189" i="2" s="1"/>
  <c r="N201" i="2" s="1"/>
  <c r="N213" i="2" s="1"/>
  <c r="N225" i="2" s="1"/>
  <c r="N237" i="2" s="1"/>
  <c r="N249" i="2" s="1"/>
  <c r="N261" i="2" s="1"/>
  <c r="N273" i="2" s="1"/>
  <c r="N285" i="2" s="1"/>
  <c r="N297" i="2" s="1"/>
  <c r="N309" i="2" s="1"/>
  <c r="N321" i="2" s="1"/>
  <c r="N333" i="2" s="1"/>
  <c r="N345" i="2" s="1"/>
  <c r="N357" i="2" s="1"/>
  <c r="N369" i="2" s="1"/>
  <c r="N381" i="2" s="1"/>
  <c r="N393" i="2" s="1"/>
  <c r="N405" i="2" s="1"/>
  <c r="N417" i="2" s="1"/>
  <c r="N429" i="2" s="1"/>
  <c r="N441" i="2" s="1"/>
  <c r="N453" i="2" s="1"/>
  <c r="N465" i="2" s="1"/>
  <c r="N477" i="2" s="1"/>
  <c r="N489" i="2" s="1"/>
  <c r="N501" i="2" s="1"/>
  <c r="N513" i="2" s="1"/>
  <c r="N525" i="2" s="1"/>
  <c r="N537" i="2" s="1"/>
  <c r="L15" i="2" l="1"/>
  <c r="E15" i="2" l="1"/>
  <c r="D15" i="2"/>
  <c r="C15" i="2"/>
  <c r="F15" i="2" s="1"/>
  <c r="N23" i="2" l="1"/>
  <c r="N35" i="2" s="1"/>
  <c r="N47" i="2" s="1"/>
  <c r="N59" i="2" s="1"/>
  <c r="N71" i="2" s="1"/>
  <c r="N83" i="2" s="1"/>
  <c r="N95" i="2" s="1"/>
  <c r="N107" i="2" s="1"/>
  <c r="N119" i="2" s="1"/>
  <c r="N131" i="2" s="1"/>
  <c r="N143" i="2" s="1"/>
  <c r="N155" i="2" s="1"/>
  <c r="N167" i="2" s="1"/>
  <c r="N179" i="2" s="1"/>
  <c r="N191" i="2" s="1"/>
  <c r="N203" i="2" s="1"/>
  <c r="N215" i="2" s="1"/>
  <c r="N227" i="2" s="1"/>
  <c r="N239" i="2" s="1"/>
  <c r="N251" i="2" s="1"/>
  <c r="N263" i="2" s="1"/>
  <c r="N275" i="2" s="1"/>
  <c r="N287" i="2" s="1"/>
  <c r="N299" i="2" s="1"/>
  <c r="N311" i="2" s="1"/>
  <c r="N323" i="2" s="1"/>
  <c r="N335" i="2" s="1"/>
  <c r="N347" i="2" s="1"/>
  <c r="N359" i="2" s="1"/>
  <c r="N371" i="2" s="1"/>
  <c r="N383" i="2" s="1"/>
  <c r="N395" i="2" s="1"/>
  <c r="N407" i="2" s="1"/>
  <c r="N419" i="2" s="1"/>
  <c r="N431" i="2" s="1"/>
  <c r="N443" i="2" s="1"/>
  <c r="N455" i="2" s="1"/>
  <c r="N467" i="2" s="1"/>
  <c r="N479" i="2" s="1"/>
  <c r="N491" i="2" s="1"/>
  <c r="N503" i="2" s="1"/>
  <c r="N515" i="2" s="1"/>
  <c r="N527" i="2" s="1"/>
  <c r="N539" i="2" s="1"/>
  <c r="S10" i="2"/>
  <c r="S9" i="2"/>
  <c r="M15" i="2"/>
  <c r="K15" i="2"/>
  <c r="F10" i="1"/>
  <c r="E10" i="1"/>
  <c r="D10" i="1"/>
  <c r="E28" i="2"/>
  <c r="E29" i="2"/>
  <c r="B10" i="1"/>
  <c r="C10" i="1"/>
  <c r="N1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Catherine Rubiera</author>
  </authors>
  <commentList>
    <comment ref="F5" authorId="0" shapeId="0" xr:uid="{D807E3AC-86A9-4AB5-BF43-1D9EAB6D83A0}">
      <text>
        <r>
          <rPr>
            <sz val="9"/>
            <color indexed="81"/>
            <rFont val="Tahoma"/>
            <family val="2"/>
          </rPr>
          <t>If the poisition works more days than a teacher. Days can be part of the contract or paid through an extra day stipend.</t>
        </r>
        <r>
          <rPr>
            <b/>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Catherine Rubiera</author>
  </authors>
  <commentList>
    <comment ref="B5" authorId="0" shapeId="0" xr:uid="{00000000-0006-0000-0500-000001000000}">
      <text>
        <r>
          <rPr>
            <sz val="9"/>
            <color indexed="81"/>
            <rFont val="Tahoma"/>
            <family val="2"/>
          </rPr>
          <t>Duty days minimum is set to 160 days.</t>
        </r>
      </text>
    </comment>
    <comment ref="C5" authorId="0" shapeId="0" xr:uid="{00000000-0006-0000-0500-000002000000}">
      <text>
        <r>
          <rPr>
            <sz val="9"/>
            <color indexed="81"/>
            <rFont val="Tahoma"/>
            <family val="2"/>
          </rPr>
          <t>Hours work per day are set between 0 and 8 hours. Any overtime does not need to be reported.</t>
        </r>
      </text>
    </comment>
    <comment ref="B6" authorId="0" shapeId="0" xr:uid="{00000000-0006-0000-0500-000003000000}">
      <text>
        <r>
          <rPr>
            <sz val="9"/>
            <color indexed="81"/>
            <rFont val="Tahoma"/>
            <family val="2"/>
          </rPr>
          <t>Duty days minimum is set to 160 days.</t>
        </r>
      </text>
    </comment>
    <comment ref="C6" authorId="0" shapeId="0" xr:uid="{00000000-0006-0000-0500-000004000000}">
      <text>
        <r>
          <rPr>
            <sz val="9"/>
            <color indexed="81"/>
            <rFont val="Tahoma"/>
            <family val="2"/>
          </rPr>
          <t>Hours work per day are set between 0 and 8 hours. Any overtime does not need to be reported.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Catherine Rubiera</author>
  </authors>
  <commentList>
    <comment ref="D7" authorId="0" shapeId="0" xr:uid="{FE41D33E-4196-4BDD-B7AE-972A0CE94ECE}">
      <text>
        <r>
          <rPr>
            <sz val="9"/>
            <color indexed="81"/>
            <rFont val="Tahoma"/>
            <family val="2"/>
          </rPr>
          <t>Duty days 160 or greater</t>
        </r>
      </text>
    </comment>
    <comment ref="E7" authorId="0" shapeId="0" xr:uid="{5382B5C5-B9B1-4289-9057-2D2052518A12}">
      <text>
        <r>
          <rPr>
            <sz val="9"/>
            <color indexed="81"/>
            <rFont val="Tahoma"/>
            <family val="2"/>
          </rPr>
          <t xml:space="preserve">Only if the district has a pay range minimum and maximum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Catherine Rubiera</author>
  </authors>
  <commentList>
    <comment ref="D7" authorId="0" shapeId="0" xr:uid="{00000000-0006-0000-0600-000001000000}">
      <text>
        <r>
          <rPr>
            <sz val="9"/>
            <color indexed="81"/>
            <rFont val="Tahoma"/>
            <family val="2"/>
          </rPr>
          <t>Duty days 160 or greater</t>
        </r>
      </text>
    </comment>
    <comment ref="F14" authorId="0" shapeId="0" xr:uid="{00000000-0006-0000-0600-00000B000000}">
      <text>
        <r>
          <rPr>
            <b/>
            <sz val="9"/>
            <color indexed="81"/>
            <rFont val="Tahoma"/>
            <family val="2"/>
          </rPr>
          <t>Weighted Average</t>
        </r>
        <r>
          <rPr>
            <sz val="9"/>
            <color indexed="81"/>
            <rFont val="Tahoma"/>
            <family val="2"/>
          </rPr>
          <t xml:space="preserve">
This is weighted based on the number of employees that work each schedule</t>
        </r>
      </text>
    </comment>
  </commentList>
</comments>
</file>

<file path=xl/sharedStrings.xml><?xml version="1.0" encoding="utf-8"?>
<sst xmlns="http://schemas.openxmlformats.org/spreadsheetml/2006/main" count="1537" uniqueCount="716">
  <si>
    <t>Duty Days</t>
  </si>
  <si>
    <t>Hours per Day</t>
  </si>
  <si>
    <t>Actual or Average Hourly Rate</t>
  </si>
  <si>
    <t>Actual or Average Annualized Salary</t>
  </si>
  <si>
    <t>Hourly Pay Range Minimum</t>
  </si>
  <si>
    <t>Hourly Pay Range Maximum</t>
  </si>
  <si>
    <t>Annualized Salary (enter values below)</t>
  </si>
  <si>
    <t xml:space="preserve">Duty Days </t>
  </si>
  <si>
    <t xml:space="preserve">Hours per Day </t>
  </si>
  <si>
    <t>Same Schedule</t>
  </si>
  <si>
    <t># of Incumbents</t>
  </si>
  <si>
    <t>Total Incumbent count</t>
  </si>
  <si>
    <t>Hours per day - Use most frequent</t>
  </si>
  <si>
    <t>Different Schedules</t>
  </si>
  <si>
    <t>Annual Pay Range Minimum</t>
  </si>
  <si>
    <t>Annual Pay Range Maximum</t>
  </si>
  <si>
    <t>Annual Actual or Average Salary</t>
  </si>
  <si>
    <t>Calculated Hourly Rates for Survey Input</t>
  </si>
  <si>
    <t>Calculated Hourly Rate for Survey Input</t>
  </si>
  <si>
    <t>For TASB HR Services District Personnel Salary Survey</t>
  </si>
  <si>
    <r>
      <t>If</t>
    </r>
    <r>
      <rPr>
        <b/>
        <u/>
        <sz val="14"/>
        <color indexed="9"/>
        <rFont val="Calibri"/>
        <family val="2"/>
      </rPr>
      <t xml:space="preserve"> work days and hours differ across</t>
    </r>
    <r>
      <rPr>
        <sz val="14"/>
        <color indexed="9"/>
        <rFont val="Calibri"/>
        <family val="2"/>
      </rPr>
      <t xml:space="preserve"> employees in this benchmark job, click below. </t>
    </r>
  </si>
  <si>
    <r>
      <t xml:space="preserve">If </t>
    </r>
    <r>
      <rPr>
        <b/>
        <u/>
        <sz val="14"/>
        <color indexed="9"/>
        <rFont val="Calibri"/>
        <family val="2"/>
      </rPr>
      <t>work days and hours are the same</t>
    </r>
    <r>
      <rPr>
        <sz val="14"/>
        <color indexed="9"/>
        <rFont val="Calibri"/>
        <family val="2"/>
      </rPr>
      <t xml:space="preserve"> for all employees in this benchmark job, click below. </t>
    </r>
  </si>
  <si>
    <t>District Leadership</t>
  </si>
  <si>
    <t>Deputy Superintendent</t>
  </si>
  <si>
    <t>Scope and authority encompass several or all major districtwide divisions. Reports directly to the superintendent of schools. The administrator stands in place of the superintendent in his or her absence. May supervise assistant superintendents, executive directors, or principals. May be called chief of staff or other title. (Report only one person in this position.)</t>
  </si>
  <si>
    <t>Chief Financial Officer</t>
  </si>
  <si>
    <t>Acts as the district’s top financial executive. Responsible for the district’s overall financial planning and strategy. Scope of authority includes the general oversight of all financial and business affairs of the district. May also have oversight responsibilities for other areas such as transportation or child nutrition. Serves as the chief financial and budget advisor to the superintendent and board of trustees. May be called assistant superintendent, executive director, or other title. Reports directly to the superintendent. (Report only one person in this position.)</t>
  </si>
  <si>
    <t>Chief Academic Officer</t>
  </si>
  <si>
    <t>Acts as the district’s top instruction and curriculum executive. Evaluates and provides leadership for the overall instructional program of the district. Supervises other administrators responsible for portions of the district’s instructional program. May supervise campus principals. May be called assistant superintendent, executive director, or other title. Reports directly to the superintendent. (Report only one person in this position.)</t>
  </si>
  <si>
    <t>Chief Technology Officer</t>
  </si>
  <si>
    <t>Acts as the district's top information technology administrator. Responsible for strategic planning of technology systems districtwide. Provides expertise and direction in the development, deployment, and use of information technology in the district. May be called executive director, director, assistant superintendent, or other title. (Report only one person in this position.)</t>
  </si>
  <si>
    <t>Chief Facilities and Operations Officer</t>
  </si>
  <si>
    <t>Acts as the district's top facilities and operations executive. Responsible for strategic planning, budget, and facility maintenance and development program. Scope of authority includes the oversight of all plant maintenance, operations, and construction. May also have oversight responsibilities for other areas such as transportation, police department, or food service. Reports to the superintendent. May be called assistant superintendent, executive director, or other title. (Report only one person in this position.)</t>
  </si>
  <si>
    <t>Chief Human Resources Officer</t>
  </si>
  <si>
    <t>Acts as the district’s top human resources executive. Responsible for planning, strategy, implementation, and administration of all human resource activities in the district. May have responsibility for another minor administrative area. May be called assistant superintendent, executive director, or other title. Typically reports to the superintendent or deputy superintendent. (Report only one person in this position.)</t>
  </si>
  <si>
    <t>Communications Officer</t>
  </si>
  <si>
    <t>Manages and directs the dissemination of public information regarding the district. Coordinates the exchange of information with media outlets and the general public. Develops public relations programs and materials to promote a favorable image of the district and its activities. May be called director or executive director.</t>
  </si>
  <si>
    <t>Business/Finance</t>
  </si>
  <si>
    <t>Director of Finance/Business Manager</t>
  </si>
  <si>
    <t>Director of Purchasing</t>
  </si>
  <si>
    <r>
      <t>Directs all purchasing activities in the district including bid/RFP processes. Oversees subordinate staff engaged in purchasing transactions. Reports to director</t>
    </r>
    <r>
      <rPr>
        <sz val="8"/>
        <color indexed="8"/>
        <rFont val="Calibri"/>
        <family val="2"/>
      </rPr>
      <t> </t>
    </r>
    <r>
      <rPr>
        <sz val="10"/>
        <color indexed="8"/>
        <rFont val="Calibri"/>
        <family val="2"/>
      </rPr>
      <t xml:space="preserve"> of finance or chief financial officer. Requires a bachelor's degree in business, accounting, or related field.</t>
    </r>
  </si>
  <si>
    <t>Accountant (Degreed)</t>
  </si>
  <si>
    <t>Performs professional accounting work involving compilation, consolidation, analysis, and reporting of financial data. Computes and prepares data for journal entry. May perform cost accounting activities, bank reconciliation, or accounting for grant expenditures. Requires a bachelor’s degree in accounting.</t>
  </si>
  <si>
    <t xml:space="preserve">Pays vendor invoices and records transactions in a general ledger. Maintains accounts payable records and vendor invoices. Uses standard accounting procedures and forms. </t>
  </si>
  <si>
    <t>Compiles and prepares regular district payroll under supervision. Calculates employee wages, salaries, hours worked, and overtime pay. Determines withholdings, deductions, and net pay. Prepares paychecks, maintains employee payroll history, and provides reports to outside agencies.</t>
  </si>
  <si>
    <t>Payroll Supervisor</t>
  </si>
  <si>
    <t>Supervises staff engaged in payroll and manages daily payroll activities for the district. Manages at least two employees engaged in payroll processing. May also perform routine payroll activities to ensure payroll deadlines are met. May be called coordinator, manager, or other title.</t>
  </si>
  <si>
    <t>Maintains records of financial transactions for the district. Verifies and enters details of transactions, summarizes details in separate ledgers, balances bank statements, and compiles reports showing revenues and expenditures. Reports to the business manager or accountant.</t>
  </si>
  <si>
    <t>Purchases supplies and equipment for the district. Prepares and maintains purchase orders and verifies funds and authorizations before purchasing.</t>
  </si>
  <si>
    <t>Human Resources</t>
  </si>
  <si>
    <t>Director of Human Resources</t>
  </si>
  <si>
    <t>Certification Specialist</t>
  </si>
  <si>
    <t>Responsible for maintaining compliance with state and federal rules regarding educator certification and assignments for school staffing. Maintains records of certification status. Verifies credentials of new employees before hiring.</t>
  </si>
  <si>
    <t>Human Resources Specialist</t>
  </si>
  <si>
    <t xml:space="preserve">Provides support for daily human resources operations. Duties may include processing new hire paperwork, maintaining employee records, data entry of employee status changes, assisting in the hiring process, posting job vacancies, and explaining HR policies and practices to employees. </t>
  </si>
  <si>
    <t>Employee Benefits Specialist</t>
  </si>
  <si>
    <t>Coordinates the employee benefits program for the district. Duties may include administrating benefits, maintaining benefits-related records, handling employee benefit inquiries, and preparing insurance statements.</t>
  </si>
  <si>
    <t>Curriculum/Instruction</t>
  </si>
  <si>
    <t>Director of Curriculum/Instruction</t>
  </si>
  <si>
    <t>Provides districtwide curriculum leadership and supports classroom teaching in a subject area (math, science, social studies, etc.) or a sub-program of a major instructional area (language arts, primary grades, special education, etc.). Has no classroom teaching responsibility.</t>
  </si>
  <si>
    <t>Director of Special Education</t>
  </si>
  <si>
    <t>Directs and administers the district’s special education program to ensure the delivery of needed services for special needs students. Coordinates delivery of special education program components to identified students. Oversees staff engaged in the coordination and delivery of special education services. May be called coordinator, executive director, or other title.</t>
  </si>
  <si>
    <t>Director of Instructional Technology</t>
  </si>
  <si>
    <t>Directs the development and implementation of short- and long-range plans for the integration of technology into the instructional program. Works with curriculum/instruction and information technology to ensure district investments in technology systems and software support the goals of the district's instructional program. Ensures classroom teachers are prepared to integrate technology-based instructional tools into their classroom. May be called coordinator, executive director, or other title.</t>
  </si>
  <si>
    <t>Director of Career &amp; Technical Education</t>
  </si>
  <si>
    <t>Directs and coordinates all career and technical programs in the district. Develops and improves career and technology instructional programs. Works to develop community partnerships to provide program enhancements and training opportunities for career and technology students. May be called coordinator, executive director, or other title.</t>
  </si>
  <si>
    <t>Director of Fine Arts</t>
  </si>
  <si>
    <t>Directs and administers the district fine arts program which includes all music programs, theater, visual arts, and dance. Manages the fine arts program budget and oversees staff engaged in the delivery of fine arts programs to students. May be called coordinator, executive director, or other title.</t>
  </si>
  <si>
    <t>Director of Bilingual Education</t>
  </si>
  <si>
    <t>Directs, administers, and evaluates the district's bilingual education program which may include English as a Second Language (ESL) for students with limited English proficiency. Develops, supports, and improves curriculum standards and monitors state and federal guidelines and regulations affecting the program for the district. Supervises bilingual program staff which may include instructional coordinators.</t>
  </si>
  <si>
    <t>Director of Library &amp; Media Services</t>
  </si>
  <si>
    <t>Oversees the administration of school library media centers. Coordinates all library and related media/software purchasing. Works with curriculum/instruction to ensure campus libraries have the facilities, resources, and materials needed to support campus instruction. May be called coordinator, executive director, or other title.</t>
  </si>
  <si>
    <t>Director of Research, Evaluation, &amp; Accountability</t>
  </si>
  <si>
    <t>Plans and oversees research, evaluation, and testing services for the district. Implements districtwide student assessments and analyzes and interprets results to identify student performance trends.</t>
  </si>
  <si>
    <t>Federal Programs Administrator</t>
  </si>
  <si>
    <t>Guides and coordinates federally funded program activities and ensures implementation of programs districtwide. Ensures district meets rules and regulations governing federal program requirements. Monitors use and expenditure of federal funding.</t>
  </si>
  <si>
    <t>Instructional Technology Specialist</t>
  </si>
  <si>
    <t>Provides professional development, support, and teacher training focused on the integration of technology and curriculum. Assists teachers implementing technology into lesson plans and instructional strategies through training, demonstration, and resources. Assists campuses with the development, implementation, and evaluation of campus technology plans. Serves as liaison for instructional technology initiatives between assigned campuses and central administration. Not a supervisory position. Requires three to five years of classroom teaching experience.</t>
  </si>
  <si>
    <t>District Testing Coordinator</t>
  </si>
  <si>
    <t xml:space="preserve">Coordinates the federal and state student assessment programs for the district. Ensures security and integrity of data as related to accountability systems. Provides staff development and support to ensure testing procedures are followed. Assists with the interpretation and distribution of assessment results. </t>
  </si>
  <si>
    <t>Director of Nursing &amp; Health Services</t>
  </si>
  <si>
    <t>Supervises district nurses and health clinics. Coordinates medical supply and equipment purchasing. Coordinates district health and wellness programs for students and staff. May be called coordinator, executive director, or other title.</t>
  </si>
  <si>
    <t>Director of Guidance &amp; Counseling</t>
  </si>
  <si>
    <t>Directs the planning, implementation, and evaluation of the districtwide counseling and developmental guidance program. Collaborates with parents, teachers, and administrators to address the academic, career, and personal development of students. Coordinates crisis intervention support services to schools and families. May be called coordinator, executive director, or other title.</t>
  </si>
  <si>
    <t>Central Office/Clerical</t>
  </si>
  <si>
    <t>Provides primary administrative support to the superintendent. Maintains the superintendent and board calendars. Prepares information and materials for the public including posting meeting announcements and preparing board packets. Resolves routine issues and directs calls and other correspondence for the superintendent. May lead other administrative support personnel in the central office. (Report only one person in this position, even if more than one individual works in the superintendent's office.)</t>
  </si>
  <si>
    <t>Provides administrative support to a cabinet-level administrator such as executive director or assistant superintendent. Gathers data, compiles various reports, maintains the executive's calendar, and makes travel arrangements. Coordinates events and projects impacting multiple departments. Communicates with executive staff, community members, and district employees. Typically requires five years of progressive administrative support experience and proficiency with standard office software.</t>
  </si>
  <si>
    <t>Provides administrative support to a department or director. Gathers data, compiles reports, manages the department/director's calendar, arranges travel, communicates with district staff, and reports payroll and timesheet information. May monitor department budget, order supplies, or answer department phones. Typically requires three years of administrative experience and proficiency with standard office software.</t>
  </si>
  <si>
    <t>Receptionist - Central Office</t>
  </si>
  <si>
    <t>Greets, receives, and directs visitors and routes inquiries to the appropriate information source. Duties may include distributing commonly used forms, responding to frequently asked questions, or operating a switchboard. May also do general office word processing.</t>
  </si>
  <si>
    <t>Campus Administration</t>
  </si>
  <si>
    <t>Principal - High School</t>
  </si>
  <si>
    <t>Serves as chief campus administrator of a high school campus. A principal who is responsible for both a middle school and high school should be reported at the high school level.</t>
  </si>
  <si>
    <t>Principal - Middle School</t>
  </si>
  <si>
    <t>Serves as chief campus administrator of a middle school campus. Middle schools may include grades 6 through 8. Campuses with grades 4–5 or 5–6 should be reported at the elementary school level.</t>
  </si>
  <si>
    <t>Principal - Elementary School</t>
  </si>
  <si>
    <t>Serves as chief campus administrator of an elementary or intermediate school campus. Report principals at campuses with grades 4–5 or 5–6 at the elementary level.</t>
  </si>
  <si>
    <t>Assistant Principal - High School</t>
  </si>
  <si>
    <t>Functions as an assistant to the high school principal with the title assistant principal, associate principal, vice principal, or dean. May address all or some of student discipline, facilities, parental concerns, and teacher appraisals. (Do not report department heads or subject-area supervisors/specialists in this position.)</t>
  </si>
  <si>
    <t>Assistant Principal - Middle School</t>
  </si>
  <si>
    <t>Functions as an assistant to a middle school principal with the title assistant or vice principal. May address all or some of student discipline, facilities, parental concerns, and teacher appraisals. (Do not report department heads or subject-area supervisors/specialists in this position.)</t>
  </si>
  <si>
    <t>Assistant Principal - Elementary School</t>
  </si>
  <si>
    <t>Functions as an assistant to an elementary or intermediate school principal. May address all or some of student discipline, facilities, parental concerns, and teacher appraisals. (Do not report grade-level leaders or subject-area supervisors/specialists in this position.)</t>
  </si>
  <si>
    <t>Principal - DAEP/JJAEP</t>
  </si>
  <si>
    <t>Serves as chief campus administrator in a disciplinary alternative education program setting at the secondary level.</t>
  </si>
  <si>
    <t>Campus Office/Clerical</t>
  </si>
  <si>
    <t>Compiles, enters, and verifies high school student and campus data for the Public Education Information Management System (PEIMS). Submits data reports to central office PEIMS coordinator. Researches and resolves data issues at the campus level. May also maintain student attendance records at the campus.</t>
  </si>
  <si>
    <t>Compiles, enters, and verifies middle school student and campus data for the Public Education Information Management System (PEIMS). Submits data reports to central office PEIMS coordinator. Researches and resolves data issues at the campus level. May also maintain student attendance records at the campus.</t>
  </si>
  <si>
    <t>Compiles, enters, and verifies elementary school student and campus data for the Public Education Information Management System (PEIMS). Submits data reports to central office PEIMS coordinator. Researches and resolves data issues at the campus level. May also maintain student attendance records at the campus.</t>
  </si>
  <si>
    <t>Compiles, enters, and verifies student and campus data for the Public Education Information Management System (PEIMS). Submits data reports to central office PEIMS coordinator. Researches and resolves data issues at the campus level. May also maintain student attendance records at the campus.</t>
  </si>
  <si>
    <t>Provides primary administrative and clerical support to a high school principal. Maintains principal's calendar and resolves routine inquiries from campus staff, parents, and the public. (Report only one person per campus in this position.)</t>
  </si>
  <si>
    <t>Provides primary administrative and clerical support to a middle school principal. Maintains principal's calendar and resolves routine inquiries from campus staff, parents, and the public. (Report only one person per campus in this position.)</t>
  </si>
  <si>
    <t>Provides primary administrative and clerical support to an elementary school principal. Maintains principal's calendar and resolves routine inquiries from campus staff, parents, and the public. (Report only one person per campus in this position.)</t>
  </si>
  <si>
    <t>Bookkeeper - High School</t>
  </si>
  <si>
    <t xml:space="preserve">Maintains records of financial transactions for high school campus activity funds and other budget accounts. Verifies and enters details of transactions, balances books, makes deposits, may issue checks drawn on campus accounts, and compiles reports to show receipts and expenditures. Provides accounting reports and campus financial information to campus administrators and the district's business office. </t>
  </si>
  <si>
    <t>Registrar - High School</t>
  </si>
  <si>
    <t>Stores, updates, and produces student academic records for a high school. Uses computerized and physical filing systems to safeguard and process student academic information. Also reviews transcripts from other districts and processes paperwork required for student graduation. Does not require a bachelor's degree or teaching certification.</t>
  </si>
  <si>
    <t>Registrar - Middle School</t>
  </si>
  <si>
    <t>Stores, updates, and produces student academic records for a middle school. Uses computerized and physical filing systems to safeguard and process student academic information. Also reviews transcripts from other districts and processes paperwork required for student graduation. Does not require a bachelor's degree or teaching certification.</t>
  </si>
  <si>
    <t>Athletics, Band, and Other assignments</t>
  </si>
  <si>
    <t>Directs and manages the entire district athletic program. Does not coach any sports or teach classes. Is responsible for compliance with local, state, and UIL rules and regulations.</t>
  </si>
  <si>
    <t>Director of Athletics/Head Football Coach</t>
  </si>
  <si>
    <t>Directs and manages the entire district athletic program and serves as head high school football coach. Is responsible for compliance with local, state and UIL rules and regulations. This position typically does not teach any regular academic subjects but may lead athletic periods. (Report the total salary including any athletic stipends or extra days paid.)</t>
  </si>
  <si>
    <t>Head Football Coach</t>
  </si>
  <si>
    <t>Serves as head football coach on a high school campus but is not the district athletic director. Determines practice schedules, games, and other events for the campus football program. Oversees coordinators and assistant coaches. May teach some academic or athletic periods. (Report the total salary including any football-related stipends or extra days paid.)</t>
  </si>
  <si>
    <t>Assistant Director - Athletics</t>
  </si>
  <si>
    <t>Assists the athletic director with the management of athletic programs in the district. May be responsible for a category of programs such as girls or boys athletics, middle school athletics, or facilities. Does not coach or teach classes. This is an administrative position.</t>
  </si>
  <si>
    <t>Athletic Trainer</t>
  </si>
  <si>
    <t>Provides injury prevention, therapy, and rehabilitation for student athletes. Attends athletic events to prepare students with specialized equipment, tape, wrap, or ice. Works with student athletes and coaches to develop and implement physical conditioning programs. Serves as a full-time athletic trainer and may not teach academic subjects. Maintains a valid license from the Texas Advisory Board of Athletic Trainers. (Report total salary plus any stipends or extra days paid for athletic trainer duties.)</t>
  </si>
  <si>
    <t>High School Band Director</t>
  </si>
  <si>
    <t xml:space="preserve">Directs the instrumental music and band program at a high school campus. Provides students with an opportunity to participate in extracurricular band activities which may include marching band, concert band, soloists, ensembles, and other instrumental music groups. Coordinates rehearsals, music selection, instruments, and performance opportunities. (Report the total salary including any band stipends or extra days paid.) </t>
  </si>
  <si>
    <t>Agriculture Science Teacher</t>
  </si>
  <si>
    <t xml:space="preserve">Provides students with appropriate learning activities and experiences in the agricultural science and technology program for assigned campus. Typically oversees Supervised Agricultural Experience Program (SAEP) and acts as an advisor to local Future Farmers of America (FFA) chapter. May manage associated facilities and equipment including school farm, greenhouses, or other school project centers. (Report the total salary including any stipends or extra days paid.) </t>
  </si>
  <si>
    <t>ROTC Instructor</t>
  </si>
  <si>
    <t>Oversees Junior ROTC activities such as military ceremonies, honor guard, rifle team, and other JROTC community service and leadership activities. Serves as liaison between the military and students. (Report the total salary including any stipends or extra days paid.)</t>
  </si>
  <si>
    <t>Paraprofessional Support</t>
  </si>
  <si>
    <t>Classroom Teacher Aide</t>
  </si>
  <si>
    <t>Provides instructional assistance to students under the direct supervision of a certified teacher. Assists the teacher in the preparation and management of classroom activities.</t>
  </si>
  <si>
    <t>Computer Lab Aide</t>
  </si>
  <si>
    <t>Schedules and coordinates the use of school computer lab(s). Assists users in an instructional setting by providing user support to students during computer-based instruction.</t>
  </si>
  <si>
    <t>Library Aide</t>
  </si>
  <si>
    <t>Assists the campus librarian with the operation of a campus library. Maintains and records the availability and use of library materials. Performs routine clerical tasks as directed.</t>
  </si>
  <si>
    <t>Special Education Aide - General/Resource</t>
  </si>
  <si>
    <t>Assists with the physical and instructional needs of individual students with disabilities inside the classroom. Conducts instructional exercises and provides support to students in various areas assigned by the teacher. Works under immediate direction of a certified teacher.</t>
  </si>
  <si>
    <t>Licensed Vocational Nurse (LVN)</t>
  </si>
  <si>
    <t>Holds a valid Texas license and delivers health care services. May function under the direction of or in place of a registered nurse. License is granted by the State Board of Vocational Nurse Examiners.</t>
  </si>
  <si>
    <t>Deaf-Education Interpreter (Basic Certification)</t>
  </si>
  <si>
    <t>Provides interpretation and other support services for hearing-impaired students, their peers, teachers, and other personnel. Requires Basic level certification (Level I).</t>
  </si>
  <si>
    <t>Parent Liaison (Paraprofessional)</t>
  </si>
  <si>
    <t>Provides assistance to parents and family members of students. Schedules and coordinates informational and educational meetings for the community. Assists parents in understanding district policies and procedures. May perform home visits as needed.</t>
  </si>
  <si>
    <t>Professional Support</t>
  </si>
  <si>
    <t>School Counselor - High School</t>
  </si>
  <si>
    <t>Works as a certified school counselor on a high school campus. Administers a comprehensive guidance counseling program addressing students' academic, career, personal, and social needs and abilities. Requires a master's degree and valid Texas counseling certificate.</t>
  </si>
  <si>
    <t>School Counselor - Middle School</t>
  </si>
  <si>
    <t>Works as a certified school counselor on a middle school campus. Administers a comprehensive guidance counseling program addressing students' academic, career, personal, and social needs and abilities. Requires a master's degree and valid Texas counseling certificate.</t>
  </si>
  <si>
    <t>School Counselor - Elementary School</t>
  </si>
  <si>
    <t>Works as a certified school counselor on an elementary or intermediate campus. Administers a comprehensive guidance counseling program addressing students' academic, career, personal, and social needs and abilities. Requires a master's degree and valid Texas counseling certificate.</t>
  </si>
  <si>
    <t>Diagnostician</t>
  </si>
  <si>
    <t>Works as a certified diagnostician. Assesses the educational and program needs of students referred to special education services. Works with instructional staff to develop, provide, and monitor appropriate programs for special education students.</t>
  </si>
  <si>
    <t>Librarian</t>
  </si>
  <si>
    <t>Nurse (RN)</t>
  </si>
  <si>
    <t>Works as a registered nurse on a district campus or campuses. May supervise licensed vocational nurses or nurse aides. Maintains a valid registered nurse license from the Texas Board of Nursing or other recognized licensing body.</t>
  </si>
  <si>
    <t>Speech-Language Pathologist</t>
  </si>
  <si>
    <t xml:space="preserve">Plans and provides direct therapy to students with speech, voice, or language disorders. Assesses students and provides therapeutic intervention to eliminate or reduce speech/language problems or impairments. May oversee speech-language pathology assistants. Licensed by the State Board of Examiners for Speech–Language Pathology and Audiology (SBESLPA). </t>
  </si>
  <si>
    <t>Speech-Language Pathology Assistant</t>
  </si>
  <si>
    <t>Under the direction of a licensed speech-language pathologist, assists in planning and providing therapy to students with speech, voice, or language disorders. Participates in determining student progress and collaborates with speech-language pathologists and classroom teachers to plan and implement classroom-based activities to improve oral and written language skills of students. Licensed as a speech-language pathologist assistant by the State Board of Examiners for Speech–Language Pathology and Audiology (SBESLPA).</t>
  </si>
  <si>
    <t>Staff members who are a licensed specialist in school psychology and providing psychological and assessment services to students. License is granted by the Texas State Board of Examiners of Psychologists. (Do not report LSSP Interns.)</t>
  </si>
  <si>
    <t>Occupational Therapist (Licensed)</t>
  </si>
  <si>
    <t>Provides occupational therapy services to students with disabilities. Assesses students and provides direct and indirect therapeutic intervention to maximize physical or mental functioning. Requires a valid occupational therapist license granted by the Texas Board of Occupational Therapy Examiners.</t>
  </si>
  <si>
    <t>Physical Therapist (Licensed)</t>
  </si>
  <si>
    <t>Licensed therapist who plans and provides direct therapy to students with physical disabilities. Assesses students and provides therapeutic intervention to eliminate or reduce gross motor skill problems or impairments.</t>
  </si>
  <si>
    <t>Social Worker</t>
  </si>
  <si>
    <t>Provides casework services to help students resolve personal, emotional, and social problems that interfere with their adjustment to school. Requires a valid license from the Texas State Board of Social Worker Examiners.</t>
  </si>
  <si>
    <t>Behavior Specialist</t>
  </si>
  <si>
    <t xml:space="preserve">Provides support and training for teachers, staff, and parents to develop and implement behavior intervention techniques for students with behavioral challenges. Works with special education staff to develop and implement an Individual Education Program (IEP). May require Board Certified Behavior Analyst (BCBA) or other certification. </t>
  </si>
  <si>
    <t>Supports classroom teachers through development of curricular or behavioral support materials, instructional coaching, and collaboration to optimize student performance. Assists with providing professional development for teachers and other district staff. Works directly with teachers and rarely provides direct instruction to students, except as needed to model instructional methods.</t>
  </si>
  <si>
    <t>Maintenance</t>
  </si>
  <si>
    <t>Director of Maintenance</t>
  </si>
  <si>
    <t>Oversees the district’s maintenance operations including custodial services, preventive maintenance, and/or facility repair. Ensures the efficient operation of the district’s physical plant. Supervises skilled trades workers and foremen. Develops or provides input into district maintenance budget. May report to the superintendent or other chief administrator.</t>
  </si>
  <si>
    <t>Energy Manager</t>
  </si>
  <si>
    <t>Monitors and analyzes energy use across the district. Develops plan to reduce energy and utility consumption. Promotes, implements, and coordinates the energy conservation program in the district. May be responsible for the district’s recycling and hazardous waste programs.</t>
  </si>
  <si>
    <t>Maintenance Foreman</t>
  </si>
  <si>
    <t>Supervises employees who maintain, repair, and service district facilities. May be responsible for general areas of maintenance or a specific trades area such as plumbing, HVAC, or electrical. Estimates time and material costs for repair and maintenance projects and assigns appropriate personnel.</t>
  </si>
  <si>
    <t>General Maintenance Worker</t>
  </si>
  <si>
    <t>Unlicensed employee who performs general maintenance and repair of building structures and their mechanical, electrical, or sanitary systems. Work requires basic knowledge of several maintenance trades to perform all or some of the following tasks: repair building woodwork; replace electrical switches and fixtures; painting; repair or replace plumbing fixtures; and replace broken glass. May work under the direction of a licensed trades worker or maintenance foreman.</t>
  </si>
  <si>
    <t>Groundskeeper</t>
  </si>
  <si>
    <t>Duties include lawn mowing, athletic field maintenance, and landscape maintenance using a variety of hand-operated or self-propelled equipment.</t>
  </si>
  <si>
    <t>Painter</t>
  </si>
  <si>
    <t>Spends more than 50 percent of work time preparing and painting surfaces and has primary responsibility for related tasks. Applies, removes, mixes, and matches paint. Removes old finishes and prepares surfaces for painting on district grounds.</t>
  </si>
  <si>
    <t>Carpenter</t>
  </si>
  <si>
    <t>Spends more than 50 percent of work time doing carpentry work and has primary responsibility for related tasks. Performs carpentry duties necessary to construct and maintain building woodwork and equipment.</t>
  </si>
  <si>
    <t>Electrician (Journeyman License)</t>
  </si>
  <si>
    <t>Spends more than 50 percent of work time doing electrical work and has primary responsibility for related tasks. Installs, maintains, or repairs electrical equipment and systems. Locates, diagnoses, and repairs malfunctioning electrical systems or equipment. Maintains journey-level electrician licensure.</t>
  </si>
  <si>
    <t>HVAC Mechanic (Licensed)</t>
  </si>
  <si>
    <t>Spends more than 50 percent of work time in HVAC maintenance, installation, and repair. Troubleshoots and repairs problems with heating and cooling systems. Conducts routine maintenance checks of HVAC systems. Maintains required licenses and certifications for heating, air conditioning, and ventilation systems.</t>
  </si>
  <si>
    <t>Plumber (Journeyman License)</t>
  </si>
  <si>
    <t>Spends more than 50 percent of work time doing plumbing work and has primary responsibility for related tasks. Installs, maintains, and repairs water, wastewater, and sanitary systems in district facilities. Maintains journey-level plumber license.</t>
  </si>
  <si>
    <t>Warehouse Supervisor</t>
  </si>
  <si>
    <t>Coordinates receipt and distribution of materials purchased. Assists with or supervises the moving and distribution of supplies, equipment, and materials. Ensures the security of materials and equipment stored in district warehouses. Supervises warehouse assistants.</t>
  </si>
  <si>
    <t>Warehouse Assistant</t>
  </si>
  <si>
    <t>Operates forklift; processes receipt and distribution of supplies, equipment, and materials; and secures inventory.</t>
  </si>
  <si>
    <t>Pest Control Specialist</t>
  </si>
  <si>
    <t>Implements the district integrated pest control management program. Applies pesticides and herbicides at district buildings and facilities according to the district pest management policy. Requires valid license granted by the Texas Department of Agriculture (TDA).</t>
  </si>
  <si>
    <t>Custodial</t>
  </si>
  <si>
    <t>Custodian</t>
  </si>
  <si>
    <t>Cleans a school or district building. Does not supervise other custodians.</t>
  </si>
  <si>
    <t>High School Lead Custodian</t>
  </si>
  <si>
    <t>Supervises custodians at a high school campus. Ensures facilities are cleaned to appropriate standards, necessary tools and supplies are available, and safe environment is maintained for students and staff. Oversees preparation of facilities for campus events. May perform routine custodial duties.</t>
  </si>
  <si>
    <t>Supervises custodians at an elementary school campus. Ensures facilities are cleaned to appropriate standards, necessary tools and supplies are available, and safe environment is maintained for students and staff. Oversees preparation of facilities for campus events. May perform routine custodial duties.</t>
  </si>
  <si>
    <t>Custodial Supervisor</t>
  </si>
  <si>
    <t>Directly supervises district custodial staff, including lead custodians. Inspects buildings for cleanliness, quality, and safety. Responsible for custodial training, setting staff work assignments, and maintaining supply inventory. May have hiring and disciplinary responsibilities. Reports to a director of maintenance or other administrator.</t>
  </si>
  <si>
    <t>Transportation</t>
  </si>
  <si>
    <t>Director of Transportation</t>
  </si>
  <si>
    <t>Manages and coordinates the operational activities of the district’s student transportation service.</t>
  </si>
  <si>
    <t>Transportation Supervisor</t>
  </si>
  <si>
    <t>Oversees and coordinates the management of daily transportation operations, including field supervision of bus drivers, bus monitors, and other transportation staff. Administers the development and assignment of all bus routes, including special education, local bus routes, and extracurricular trips.</t>
  </si>
  <si>
    <t>Vehicle Mechanic</t>
  </si>
  <si>
    <t>Repairs and maintains district vehicles including school buses, maintenance trucks, and other vehicles. Diagnoses mechanical problems and performs repairs that may include disassembly or rebuilding engines. Reports to a foreman, supervisor, or transportation director. May work on other district motorized equipment.</t>
  </si>
  <si>
    <t>Bus Driver</t>
  </si>
  <si>
    <t>Drives a school bus transporting students every day. Requires a commercial driver's license with a student endorsement (CDL-S). Report district employees only.</t>
  </si>
  <si>
    <t>Bus Monitor</t>
  </si>
  <si>
    <t>Rides a bus and helps bus drivers ensure safe and orderly transportation of students. Duties may include assisting with the transportation of special needs students.</t>
  </si>
  <si>
    <t>Transportation Dispatcher</t>
  </si>
  <si>
    <t>Maintains communication with bus drivers regarding student issues, traffic hazards, route changes, and mechanical problems using radio, telephone, or other communication devices. May assign drivers, substitutes, or equipment to routes. Reports to the director of transportation or transportation supervisor.</t>
  </si>
  <si>
    <t>Child Nutrition</t>
  </si>
  <si>
    <t>Director of Child Nutrition</t>
  </si>
  <si>
    <t>Manages and coordinates the entire child nutrition operation of the district. Plans and implements programs that meet regulatory and nutritional requirements for students. Supervises campus-level food service managers and supervisors. May be called director of food service.</t>
  </si>
  <si>
    <t>District Child Nutrition Supervisor</t>
  </si>
  <si>
    <t>Oversees and coordinates the management of daily child nutrition operations over multiple district campuses, including the daily supervision of campus cafeteria managers. Ensures and monitors the implementation of district nutritional programs, verifies accuracy of inventory, purchasing, and accounting records.</t>
  </si>
  <si>
    <t>Operates a high school campus cafeteria. Supervises staff engaged in preparing and serving food. Ensures nutrition, health, and safety guidelines are enforced. May maintain inventory records and place orders for food and supplies. Ensures cash and other forms of payment are collected and recorded. May oversee a satellite snack bar operating on the same campus.</t>
  </si>
  <si>
    <t>Operates an elementary campus cafeteria. Supervises staff engaged in preparing and serving food. Ensures nutrition, health, and safety guidelines are enforced. May maintain inventory records and place orders for food and supplies. Ensures cash and other forms of payment are collected and recorded.</t>
  </si>
  <si>
    <t>Responsible for food preparation, food-line setup, and various sanitation tasks. Works under supervision. May act as a cashier.</t>
  </si>
  <si>
    <t>Safety/Security</t>
  </si>
  <si>
    <t>Chief of Police</t>
  </si>
  <si>
    <t>Establishes and administers adequate security regulations and procedures to protect students, staff, and property. Supervises and oversees an adequately staffed, trained, and equipped force of certified police officers. Coordinates contacts with outside law enforcement agencies.</t>
  </si>
  <si>
    <t>Police Officer/Certified Peace Officer</t>
  </si>
  <si>
    <t>Enforces laws and district regulations established for the protection of people and property. To maintain order, the officer may be required to patrol district facilities or sites in a vehicle or on foot at any time of the day. Related duties, such as surveillance and investigation, may also be assigned. Requires TCOLE peace officer licensure.</t>
  </si>
  <si>
    <t>Security Guard</t>
  </si>
  <si>
    <t>Enforces district regulations established for the protection of people and property. May be required to secure or patrol district facilities (schools, buildings, warehouse, etc.) or sites (fields, parking lots, etc.) in a vehicle or on foot at any time of day.</t>
  </si>
  <si>
    <t>Information Technology</t>
  </si>
  <si>
    <t>Network Administrator</t>
  </si>
  <si>
    <t>Installs, maintains, and monitors the operations of the information network consisting of multiple data and file servers and associated workstations with a large number of users. Manages performance of network systems to ensure availability and security of network resources. Requires an understanding of operational and applications software and network operations gained through job training and experience. May require specialized network certification.</t>
  </si>
  <si>
    <t>Database Administrator</t>
  </si>
  <si>
    <t>Manages, monitors, and maintains district databases. Makes requested changes, updates, and modifications to database structure and data. Ensures database integrity, stability, security, and system availability. Maintain database backup and recovery infrastructure. May require an associate's degree, professional database certification (such as Microsoft or Oracle), and 3 or more years of experience.</t>
  </si>
  <si>
    <t>IT Coordinator/Manager</t>
  </si>
  <si>
    <t>Systems Programmer/Analyst - Entry</t>
  </si>
  <si>
    <t>Maintains and prepares detailed specifications of automated and manual programs and systems. Designs, specifies, codes, tests, maintains, and documents computer programs. Projects are limited in scope or guided by a senior programmer/analyst. Analyzes new systems functions. May require an associate's degree and 1–2 years of information technology experience.</t>
  </si>
  <si>
    <t>Systems Programmer/Analyst - Senior</t>
  </si>
  <si>
    <t>Interfaces with users to apply systems solutions to business problems through the design and programming of automated systems. Prepares detailed specifications from which programs will be written. Designs, codes, tests, debugs, and documents programs. Able to work in all phases of system analysis and programming activities. May serve in a lead role on software development or modification projects. May require a bachelor’s degree and 5–7 years of experience.</t>
  </si>
  <si>
    <t>Web Administrator</t>
  </si>
  <si>
    <t xml:space="preserve">Responsible for the district’s Internet and/or intranet functions. Supervises development efforts including firewall, intranets, domain name services, content, design and production, site maintenance, and updating. Acts as a liaison between the site and users. Position requires specialized knowledge of Web technologies, HTML, graphic design and layout, and computer file management. </t>
  </si>
  <si>
    <t>PEIMS Manager</t>
  </si>
  <si>
    <t>Manages and directs all PEIMS data collection and input in the district. Responsible for training and supervision of district and campus personnel involved in PEIMS and attendance data services. Plans for future development and enhancements regarding student data.</t>
  </si>
  <si>
    <t>District PEIMS Specialist</t>
  </si>
  <si>
    <t>Computer Technician</t>
  </si>
  <si>
    <t>Responsible for providing on-site preventive maintenance, testing, and repair of computer hardware and equipment using manuals or directions from a technical supervisor or specialist. Troubleshoots routine problems and installs and configures personal computers, printers, and other peripherals. Not a supervisory position. Typically requires 1–2 years of related experience.</t>
  </si>
  <si>
    <t>Telecommunications Technician</t>
  </si>
  <si>
    <t>Performs tasks and activities related to the operation, installation, and/or maintenance of telecommunications voice and data networks. Handles routine to moderately complex network problems. May require an associate's degree in electronics or related field and 1–2 years of related experience.</t>
  </si>
  <si>
    <t>Help Desk Technician</t>
  </si>
  <si>
    <t>Provides remote assistance to users in resolving problems through diagnosis and discussion of the particular problem. Will isolate, problem solve, and follow up with users to resolve information technology problems of moderate complexity, typically by phone. Refers complex problems to technical support. Not a supervisory position.</t>
  </si>
  <si>
    <t>Network Technician</t>
  </si>
  <si>
    <t>Monitors, troubleshoots, and repairs the district's information network system under general supervision. Monitors network performance and assesses performance within defined parameters. May serve as technical resource for network users. May require entry-level network certification and 1–2 years of related experience.</t>
  </si>
  <si>
    <t>Area Superintendent</t>
  </si>
  <si>
    <t>Provides leadership, development, coaching, and supervision for campus principals. Responsible for district schools at the elementary, middle, or high school level. May be called assistant or associate superintendent, executive principal, executive director, or other title.</t>
  </si>
  <si>
    <t>General Counsel</t>
  </si>
  <si>
    <t>Acts as the district’s top legal officer. Advises the superintendent, staff, and board on legal matters, including personnel and student issues. A full-time employee of the school district and reports directly to the superintendent or board of trustees. (Report only one person in this position.)</t>
  </si>
  <si>
    <t>Director of Risk Management</t>
  </si>
  <si>
    <t>Plans, directs, and coordinates safety and insurance programs of the district to control risks and losses. Analyzes and classifies risks and measures the financial effect of risks on the district. Requires a bachelor's degree in business or related field. May be called risk manager.</t>
  </si>
  <si>
    <t>Director of Payroll</t>
  </si>
  <si>
    <r>
      <t>Directs all payroll activities in the district. Oversees subordinate staff engaged in daily payroll activities. Ensures that payroll is delivered in compliance with applicable state and federal laws and regulations. Reports to director</t>
    </r>
    <r>
      <rPr>
        <sz val="8"/>
        <color indexed="8"/>
        <rFont val="Calibri"/>
        <family val="2"/>
      </rPr>
      <t> </t>
    </r>
    <r>
      <rPr>
        <sz val="10"/>
        <color indexed="8"/>
        <rFont val="Calibri"/>
        <family val="2"/>
      </rPr>
      <t xml:space="preserve"> of finance or chief financial officer. Requires a bachelor's degree in business, accounting, or related field.</t>
    </r>
  </si>
  <si>
    <t>Director of Internal Audit</t>
  </si>
  <si>
    <t>Oversees the district’s system of internal controls to ensure compliance with accounting standards, laws, regulations, and policies. Supervises staff that conduct audits of district standards and procedures and reports on findings following generally accepted auditing principles. Requires a bachelor's degree in accounting or business. Reports directly to the board of trustees or superintendent.</t>
  </si>
  <si>
    <t>Director of Professional Development</t>
  </si>
  <si>
    <t>Directs, plans, and evaluates the professional development program. Supervises all training and professional development opportunities available to staff, ensures staff development activities support district goals, and oversees tracking of professional development accrued by staff. May be called coordinator, executive director, or other title.</t>
  </si>
  <si>
    <t>Director of Student Services</t>
  </si>
  <si>
    <t>Directs the operations of the student services department. Works with school personnel, students, and parents to resolve attendance, transfer, discipline, residency, and other concerns. Analyzes student discipline data and develops campus discipline improvement plans. May be called coordinator, executive director, or other title.</t>
  </si>
  <si>
    <t>Construction Project Specialist</t>
  </si>
  <si>
    <t>Coordinates and oversees all new construction and renovation projects in the district. Serves as liaison to architects and engineers to develop, review, and finalize project plans, drawings, schematics, and specifications. Ensures compliance with all planning and zoning requirements. Conducts project development and construction progress meetings.</t>
  </si>
  <si>
    <t>Maintenance Supervisor</t>
  </si>
  <si>
    <t>Supervises maintenance foremen to maintain, repair, and service district facilities. Directs, coordinates, and monitors maintenance activities for all district facilities. Inspects buildings, materials, and equipment to determine district needs with regard to emergencies, daily needs, and long-range planning. Reports to the director of maintenance.</t>
  </si>
  <si>
    <t>Police Lieutenant</t>
  </si>
  <si>
    <t>Coordinates daily operations of department to provide adequate security regulations and procedures to protect students, staff, and property. Supervises and oversees district sergeants and other first line supervisors as assigned. May assist the police chief in the development and implementation of department procedures. Reports to chief of police. Requires TCOLE peace officer licensure.</t>
  </si>
  <si>
    <t>Police Sergeant</t>
  </si>
  <si>
    <t>Directly supervises certified police officers. Responsible for advising, training, and disciplinary action. Under supervision conducts and coordinates investigations. Prepares reports and performs other tasks as assigned. Reports to chief of police or lieutenant. Requires TCOLE peace officer licensure.</t>
  </si>
  <si>
    <t>Crossing Guard</t>
  </si>
  <si>
    <t>Assists children and other community members to safely cross the street at assigned intersections during designated hours. Ensures a smooth and expedient flow of both vehicular and foot traffic. Works under minimal supervision.</t>
  </si>
  <si>
    <t>TASB Salary Survey Position Descriptions</t>
  </si>
  <si>
    <t>Year 0 Teacher Salary</t>
  </si>
  <si>
    <t>Teacher Standard Calendar 
(e.g., 187)</t>
  </si>
  <si>
    <t>Pay Grade Minimum</t>
  </si>
  <si>
    <t>Pay Grade Maximum</t>
  </si>
  <si>
    <t>Description</t>
  </si>
  <si>
    <t>ALL Job Descriptions</t>
  </si>
  <si>
    <t>ENRL&lt;1,000 Job Descriptions</t>
  </si>
  <si>
    <t>Benchmarks Pd on TCHR</t>
  </si>
  <si>
    <t xml:space="preserve">The following is a list of benchmarks that districts may choose to pay on the teacher schedule. This tab will help calculate the pay range minimum and maximum based on days and stipends (if extra days are work and/or stipend is offered). </t>
  </si>
  <si>
    <t>Total Days (including extra days worked)</t>
  </si>
  <si>
    <t>Value of Stipend (excluding days)</t>
  </si>
  <si>
    <t>Duty days - Use most frequent</t>
  </si>
  <si>
    <t>Tab Name &amp; Link</t>
  </si>
  <si>
    <t>Same Work Schedule</t>
  </si>
  <si>
    <r>
      <rPr>
        <b/>
        <u/>
        <sz val="12"/>
        <color indexed="8"/>
        <rFont val="Calibri"/>
        <family val="2"/>
      </rPr>
      <t>Nonexempt benchmarks</t>
    </r>
    <r>
      <rPr>
        <sz val="12"/>
        <color theme="1"/>
        <rFont val="Calibri"/>
        <family val="2"/>
        <scheme val="minor"/>
      </rPr>
      <t xml:space="preserve"> are requested to be reported in hourly rates. The following two tabs helps to calculate hourly rates based on annualize salaries. Do not include any overtime an incumbent might work throughout the year. 
The purpose of having the district calculate the hourly rates for the survey allows the district to identify errors and reduces the number of questions we might have to ask after the survey is submitted. </t>
    </r>
  </si>
  <si>
    <t>Sample ISD - Annualized Salary (enter values below)</t>
  </si>
  <si>
    <t>Example</t>
  </si>
  <si>
    <t>Enter data in the cells below and the green cells will return hourly rates for survey</t>
  </si>
  <si>
    <t>Enter data in the cells below and the green cells will return pay grade minimum and maximum salary for survey</t>
  </si>
  <si>
    <t>Maximum Salary on Teacher Schedule
(year 20 or more)</t>
  </si>
  <si>
    <r>
      <rPr>
        <b/>
        <u/>
        <sz val="12"/>
        <rFont val="Calibri"/>
        <family val="2"/>
        <scheme val="minor"/>
      </rPr>
      <t>Sample ISD District Data</t>
    </r>
    <r>
      <rPr>
        <b/>
        <sz val="11"/>
        <rFont val="Calibri"/>
        <family val="2"/>
        <scheme val="minor"/>
      </rPr>
      <t xml:space="preserve">
Job:</t>
    </r>
    <r>
      <rPr>
        <sz val="11"/>
        <rFont val="Calibri"/>
        <family val="2"/>
        <scheme val="minor"/>
      </rPr>
      <t xml:space="preserve"> Athletic Trainer
</t>
    </r>
    <r>
      <rPr>
        <b/>
        <sz val="11"/>
        <rFont val="Calibri"/>
        <family val="2"/>
        <scheme val="minor"/>
      </rPr>
      <t xml:space="preserve">Teacher Salary Schedule:       Year 0: </t>
    </r>
    <r>
      <rPr>
        <sz val="11"/>
        <rFont val="Calibri"/>
        <family val="2"/>
        <scheme val="minor"/>
      </rPr>
      <t xml:space="preserve">$45,000        </t>
    </r>
    <r>
      <rPr>
        <b/>
        <sz val="11"/>
        <rFont val="Calibri"/>
        <family val="2"/>
        <scheme val="minor"/>
      </rPr>
      <t>Year 20:</t>
    </r>
    <r>
      <rPr>
        <sz val="11"/>
        <rFont val="Calibri"/>
        <family val="2"/>
        <scheme val="minor"/>
      </rPr>
      <t xml:space="preserve"> $53,000</t>
    </r>
    <r>
      <rPr>
        <b/>
        <sz val="11"/>
        <rFont val="Calibri"/>
        <family val="2"/>
        <scheme val="minor"/>
      </rPr>
      <t xml:space="preserve">
Total days (including extra days): </t>
    </r>
    <r>
      <rPr>
        <sz val="11"/>
        <rFont val="Calibri"/>
        <family val="2"/>
        <scheme val="minor"/>
      </rPr>
      <t>202</t>
    </r>
    <r>
      <rPr>
        <b/>
        <sz val="11"/>
        <rFont val="Calibri"/>
        <family val="2"/>
        <scheme val="minor"/>
      </rPr>
      <t xml:space="preserve">
Stipend amount: </t>
    </r>
    <r>
      <rPr>
        <sz val="11"/>
        <rFont val="Calibri"/>
        <family val="2"/>
        <scheme val="minor"/>
      </rPr>
      <t>$6,000</t>
    </r>
  </si>
  <si>
    <t>Benchmark's Days, Pay Grade Minimum, &amp; Pay Grade Maximum for Salary Survey</t>
  </si>
  <si>
    <t>Sample ISD - Calculating Pay Grade Range</t>
  </si>
  <si>
    <r>
      <rPr>
        <b/>
        <u/>
        <sz val="12"/>
        <color theme="1"/>
        <rFont val="Calibri"/>
        <family val="2"/>
        <scheme val="minor"/>
      </rPr>
      <t>Calculation</t>
    </r>
    <r>
      <rPr>
        <b/>
        <sz val="11"/>
        <color theme="1"/>
        <rFont val="Calibri"/>
        <family val="2"/>
        <scheme val="minor"/>
      </rPr>
      <t xml:space="preserve">
Pay Grade Minimum</t>
    </r>
    <r>
      <rPr>
        <sz val="11"/>
        <color theme="1"/>
        <rFont val="Calibri"/>
        <family val="2"/>
        <scheme val="minor"/>
      </rPr>
      <t xml:space="preserve"> = (year 0 / teacher standard days * total days) + stipend</t>
    </r>
    <r>
      <rPr>
        <b/>
        <sz val="11"/>
        <color theme="1"/>
        <rFont val="Calibri"/>
        <family val="2"/>
        <scheme val="minor"/>
      </rPr>
      <t xml:space="preserve">
Pay Grade Maximum</t>
    </r>
    <r>
      <rPr>
        <sz val="11"/>
        <color theme="1"/>
        <rFont val="Calibri"/>
        <family val="2"/>
        <scheme val="minor"/>
      </rPr>
      <t xml:space="preserve"> = (year 20 / teacher standard days * total days) + stipend</t>
    </r>
  </si>
  <si>
    <t>Return to File Instructions</t>
  </si>
  <si>
    <r>
      <t xml:space="preserve">If </t>
    </r>
    <r>
      <rPr>
        <b/>
        <u/>
        <sz val="12"/>
        <color indexed="8"/>
        <rFont val="Calibri"/>
        <family val="2"/>
      </rPr>
      <t>work days and hours are the same</t>
    </r>
    <r>
      <rPr>
        <sz val="12"/>
        <color theme="1"/>
        <rFont val="Calibri"/>
        <family val="2"/>
        <scheme val="minor"/>
      </rPr>
      <t xml:space="preserve"> for all employees in this benchmark job, use this tab</t>
    </r>
  </si>
  <si>
    <r>
      <t xml:space="preserve">If </t>
    </r>
    <r>
      <rPr>
        <b/>
        <u/>
        <sz val="12"/>
        <color indexed="8"/>
        <rFont val="Calibri"/>
        <family val="2"/>
      </rPr>
      <t>work days and hours differ</t>
    </r>
    <r>
      <rPr>
        <sz val="12"/>
        <color theme="1"/>
        <rFont val="Calibri"/>
        <family val="2"/>
        <scheme val="minor"/>
      </rPr>
      <t xml:space="preserve"> across employees in this benchmark job, use this tab. </t>
    </r>
  </si>
  <si>
    <t xml:space="preserve">This file has been created to help assist districts in completing the salary survey. </t>
  </si>
  <si>
    <t>Benchmarks Paid on Teacher Schedule</t>
  </si>
  <si>
    <t>Calculating Pay Grade Minimum &amp; Maximum for
Benchmarks Paid on Teacher Schedule</t>
  </si>
  <si>
    <r>
      <t>This table is for calculating days, hours, and average hourly rate when employees</t>
    </r>
    <r>
      <rPr>
        <b/>
        <u/>
        <sz val="12"/>
        <rFont val="Calibri"/>
        <family val="2"/>
      </rPr>
      <t xml:space="preserve"> 
work different days and hours </t>
    </r>
    <r>
      <rPr>
        <sz val="12"/>
        <rFont val="Calibri"/>
        <family val="2"/>
      </rPr>
      <t>within the benchmark job</t>
    </r>
  </si>
  <si>
    <r>
      <rPr>
        <sz val="12"/>
        <rFont val="Calibri"/>
        <family val="2"/>
        <scheme val="minor"/>
      </rPr>
      <t xml:space="preserve">If </t>
    </r>
    <r>
      <rPr>
        <b/>
        <u/>
        <sz val="12"/>
        <rFont val="Calibri"/>
        <family val="2"/>
      </rPr>
      <t>work days and hours are the same</t>
    </r>
    <r>
      <rPr>
        <sz val="12"/>
        <rFont val="Calibri"/>
        <family val="2"/>
      </rPr>
      <t xml:space="preserve"> for all employees in this benchmark job</t>
    </r>
    <r>
      <rPr>
        <sz val="12"/>
        <rFont val="Calibri"/>
        <family val="2"/>
        <scheme val="minor"/>
      </rPr>
      <t>, use table below.</t>
    </r>
    <r>
      <rPr>
        <sz val="11"/>
        <rFont val="Calibri"/>
        <family val="2"/>
        <scheme val="minor"/>
      </rPr>
      <t xml:space="preserve">
(All hourly benchmarks require at least 7 hours in the survey except the following: bus driver, bus monitor, cafeteria worker, and crossing guard.)</t>
    </r>
  </si>
  <si>
    <t xml:space="preserve">(All hourly benchmarks require at least 7 hours in the survey except the following: bus driver, bus monitor, cafeteria worker, and crossing guard.)
If the district has an hourly rate for the pay range minimum and maximum, use those values in the survey for the minimum and maximum. </t>
  </si>
  <si>
    <r>
      <t xml:space="preserve">Annual to Hourly Conversion
</t>
    </r>
    <r>
      <rPr>
        <sz val="14"/>
        <color theme="1"/>
        <rFont val="Calibri"/>
        <family val="2"/>
        <scheme val="minor"/>
      </rPr>
      <t xml:space="preserve">(with </t>
    </r>
    <r>
      <rPr>
        <b/>
        <sz val="14"/>
        <color theme="1"/>
        <rFont val="Calibri"/>
        <family val="2"/>
        <scheme val="minor"/>
      </rPr>
      <t xml:space="preserve">different </t>
    </r>
    <r>
      <rPr>
        <sz val="14"/>
        <color theme="1"/>
        <rFont val="Calibri"/>
        <family val="2"/>
        <scheme val="minor"/>
      </rPr>
      <t>work schedules)</t>
    </r>
  </si>
  <si>
    <r>
      <t xml:space="preserve">Annual to Hourly Conversion
</t>
    </r>
    <r>
      <rPr>
        <sz val="14"/>
        <color theme="1"/>
        <rFont val="Calibri"/>
        <family val="2"/>
        <scheme val="minor"/>
      </rPr>
      <t>(with the</t>
    </r>
    <r>
      <rPr>
        <b/>
        <sz val="14"/>
        <color theme="1"/>
        <rFont val="Calibri"/>
        <family val="2"/>
        <scheme val="minor"/>
      </rPr>
      <t xml:space="preserve"> same </t>
    </r>
    <r>
      <rPr>
        <sz val="14"/>
        <color theme="1"/>
        <rFont val="Calibri"/>
        <family val="2"/>
        <scheme val="minor"/>
      </rPr>
      <t>work schedule)</t>
    </r>
  </si>
  <si>
    <t>District Schedule</t>
  </si>
  <si>
    <t>Years</t>
  </si>
  <si>
    <t>Salary</t>
  </si>
  <si>
    <t>% Increase</t>
  </si>
  <si>
    <t>Average</t>
  </si>
  <si>
    <t>amount for each</t>
  </si>
  <si>
    <t>year</t>
  </si>
  <si>
    <t>Current</t>
  </si>
  <si>
    <t>Accounts Payable Specialist</t>
  </si>
  <si>
    <t>Payroll Specialist</t>
  </si>
  <si>
    <t>Accounting Specialist</t>
  </si>
  <si>
    <t>Purchasing Specialist</t>
  </si>
  <si>
    <t>Executive Assistant - Superintendent</t>
  </si>
  <si>
    <t>Administrative Assistant - Executive/Chief</t>
  </si>
  <si>
    <t>Administrative Assistant to Principal - High School</t>
  </si>
  <si>
    <t>Administrative Assistant to Principal - Middle School</t>
  </si>
  <si>
    <t>Administrative Assistant to Principal - Elementary School</t>
  </si>
  <si>
    <t>Administrative Assistant - Campus</t>
  </si>
  <si>
    <t>Child Nutrition Worker</t>
  </si>
  <si>
    <t>High School Child Nutrition Manager</t>
  </si>
  <si>
    <t>Administrative Assistant - Director</t>
  </si>
  <si>
    <t>Elementary School Child Nutrition Manager</t>
  </si>
  <si>
    <t>CN Worker</t>
  </si>
  <si>
    <t>Increase</t>
  </si>
  <si>
    <t>Report</t>
  </si>
  <si>
    <t xml:space="preserve">                                         Step Increase Calculation
</t>
  </si>
  <si>
    <t>$ Increase</t>
  </si>
  <si>
    <t>Bus Drivers</t>
  </si>
  <si>
    <t>Teachers</t>
  </si>
  <si>
    <t>Increase with Different Amount</t>
  </si>
  <si>
    <t>Calculating Step Inc</t>
  </si>
  <si>
    <t>Inc when Amt Differs</t>
  </si>
  <si>
    <t>salary.survey@tasb.org</t>
  </si>
  <si>
    <r>
      <t xml:space="preserve">TASB HR Services
District Personnel Survey
</t>
    </r>
    <r>
      <rPr>
        <sz val="17"/>
        <color theme="1"/>
        <rFont val="Calibri"/>
        <family val="2"/>
        <scheme val="minor"/>
      </rPr>
      <t>Survey Assistance File</t>
    </r>
  </si>
  <si>
    <r>
      <t xml:space="preserve">TASB Salary Survey Position Descriptions </t>
    </r>
    <r>
      <rPr>
        <b/>
        <sz val="18"/>
        <color indexed="8"/>
        <rFont val="Calibri"/>
        <family val="2"/>
      </rPr>
      <t>(enrollment of 7,000 students or more)</t>
    </r>
  </si>
  <si>
    <t xml:space="preserve">Example - Multiple Schedules
</t>
  </si>
  <si>
    <t>If the district has multiple step schedules within the same pay groups (e.g., auxiliary, clerical) you can enter each schedule in and write down the average increase. Repeat as many time as needed for one pay group. Once all are calculated then take the average of the group. 
Average increase: 3.86 + 2.46 = 8.86, then divide by number of groups: 6.32/2 = 3.16%
The district would then report 3.16% increase for auxiliary.</t>
  </si>
  <si>
    <t xml:space="preserve">
District would report $1,076.92 as a flat dollar amount.</t>
  </si>
  <si>
    <t>Average Dollar Amount Example</t>
  </si>
  <si>
    <t>Example - Teacher Schedule</t>
  </si>
  <si>
    <t xml:space="preserve">When a district gives different increase amounts based on years on the teacher schedule, the average dollar amount can be reported. In this table, add the dollar amount each year was awarded. Then the average dollar amount will be calculated to report on the survey. </t>
  </si>
  <si>
    <t>When a district provides only a step increase, this table can help find the average percent increase. Enter the current schedule and the average percent increase based on the difference between each year will be calculated. Use this for teachers, and/or any exempt and non-exempt positions that are paid on a schedule. 
See examples:</t>
  </si>
  <si>
    <t>Campus Instructional Coach</t>
  </si>
  <si>
    <t>Elementary School Lead Custodian</t>
  </si>
  <si>
    <t>Attendance/PEIMS Data Assistant - Campus</t>
  </si>
  <si>
    <r>
      <t>Districts that approve a step increase</t>
    </r>
    <r>
      <rPr>
        <b/>
        <u/>
        <sz val="11"/>
        <color theme="1"/>
        <rFont val="Calibri"/>
        <family val="2"/>
        <scheme val="minor"/>
      </rPr>
      <t xml:space="preserve"> only</t>
    </r>
    <r>
      <rPr>
        <sz val="11"/>
        <color theme="1"/>
        <rFont val="Calibri"/>
        <family val="2"/>
        <scheme val="minor"/>
      </rPr>
      <t xml:space="preserve"> can calculate the percent increase to those employees. This tab will help calculate percent of the step increase for any job group that is paid on step (e.g., teachers, counselors, bus driver, child nutrition worker). </t>
    </r>
  </si>
  <si>
    <t xml:space="preserve">District that approve diiferent increase amounts by year can use this tab to calculate the average dollar increase to report in the survey. </t>
  </si>
  <si>
    <t>Specializes in the data collection and input for districtwide PEIMS. Researches and corrects data reported by PEIMS edits. Serves as resource and point of contact for campus-based PEIMS data assistants. Ensures PEIMS data is correct and submitted to TEA according to prescribed state deadlines.</t>
  </si>
  <si>
    <t>Works as a librarian on a district campus or campuses. Maintains a valid school librarian certificate granted by the State Board for Educator Certification. May supervise library aides or media assistants at the assigned campus(es). Requires a master's degree.</t>
  </si>
  <si>
    <t>Facilitates the efficient operation of a school's administrative office and provides clerical support to the administrative and professional staff including assistant principals, counselors, and diagnosticians. (Do not report the administrative assistant to the campus principal in this position.)</t>
  </si>
  <si>
    <t xml:space="preserve">Please contact us if you have any questions. </t>
  </si>
  <si>
    <t xml:space="preserve">Multiple Work Calendars
</t>
  </si>
  <si>
    <t>Enter data in the cells below and the green cells will return annual rates for the survey</t>
  </si>
  <si>
    <r>
      <t>This table is for calculating days, pay range min, max, and average salary employees</t>
    </r>
    <r>
      <rPr>
        <b/>
        <u/>
        <sz val="12"/>
        <rFont val="Calibri"/>
        <family val="2"/>
      </rPr>
      <t xml:space="preserve"> 
work different calendar days </t>
    </r>
    <r>
      <rPr>
        <sz val="12"/>
        <rFont val="Calibri"/>
        <family val="2"/>
      </rPr>
      <t>within the benchmark job</t>
    </r>
  </si>
  <si>
    <t>Pay Range Min</t>
  </si>
  <si>
    <t>Pay Range Max</t>
  </si>
  <si>
    <t>Middle School Lead Custodian</t>
  </si>
  <si>
    <t>Middle School Child Nutrition Manager</t>
  </si>
  <si>
    <t>This crosswalk view is organized to allow quick view of TASB Job Codes and Benchmark Job Titles on the left side and how they may relate to PEIMS Job Codes and Job Titles listed on the right. This is intended as a resource guide only, and districts should evaluate their own use of positions and related job duties to determine a best job title and category.</t>
  </si>
  <si>
    <t>TASB</t>
  </si>
  <si>
    <t>PEIMS</t>
  </si>
  <si>
    <t>JobCd</t>
  </si>
  <si>
    <t>Survey Order</t>
  </si>
  <si>
    <t>Benchmark Job Title</t>
  </si>
  <si>
    <t>Job Family Code Desc</t>
  </si>
  <si>
    <t>Job Code</t>
  </si>
  <si>
    <t>Job Title</t>
  </si>
  <si>
    <t>DSTLDASP</t>
  </si>
  <si>
    <t>Administrators</t>
  </si>
  <si>
    <t>004</t>
  </si>
  <si>
    <t>Assistant/Associate/Deputy Superintendent</t>
  </si>
  <si>
    <t>DSTLCFOX</t>
  </si>
  <si>
    <t>043</t>
  </si>
  <si>
    <t>Business Manager</t>
  </si>
  <si>
    <t>DSTLCICO</t>
  </si>
  <si>
    <t>DSTLCITO</t>
  </si>
  <si>
    <t>106</t>
  </si>
  <si>
    <t>District/Campus Information Technology Professional</t>
  </si>
  <si>
    <t>DSTLCOPO</t>
  </si>
  <si>
    <t>DSTLCHRO</t>
  </si>
  <si>
    <t>045</t>
  </si>
  <si>
    <t>Director of Personnel/Human Resources</t>
  </si>
  <si>
    <t>DSTLARSP</t>
  </si>
  <si>
    <t>DSTLCOMM</t>
  </si>
  <si>
    <t>102</t>
  </si>
  <si>
    <t>Communications Professional</t>
  </si>
  <si>
    <t>DSTLCOUN</t>
  </si>
  <si>
    <t>101</t>
  </si>
  <si>
    <t>Legal Services</t>
  </si>
  <si>
    <t>BFOFBUFI</t>
  </si>
  <si>
    <t>BFOFRSKM</t>
  </si>
  <si>
    <t>112</t>
  </si>
  <si>
    <t>Business Services Professional</t>
  </si>
  <si>
    <t>BFOFPRCH</t>
  </si>
  <si>
    <t>BFOFPAYD</t>
  </si>
  <si>
    <t>BFOFAUDI</t>
  </si>
  <si>
    <t>BFOFACCT</t>
  </si>
  <si>
    <t>BFOFAPCL</t>
  </si>
  <si>
    <t>Clerical/Office/Classroom Aides</t>
  </si>
  <si>
    <t>201</t>
  </si>
  <si>
    <t>BFOFACCL</t>
  </si>
  <si>
    <t>BFOFPAYC</t>
  </si>
  <si>
    <t>BFOFPAYS</t>
  </si>
  <si>
    <t>BFOFPURC</t>
  </si>
  <si>
    <t>HROFHURS</t>
  </si>
  <si>
    <t>HROFSPEC</t>
  </si>
  <si>
    <t>205</t>
  </si>
  <si>
    <t>HROFBENE</t>
  </si>
  <si>
    <t>HROFCERT</t>
  </si>
  <si>
    <t>CUROCURR</t>
  </si>
  <si>
    <t>012</t>
  </si>
  <si>
    <t>District Instructional Program Director or Executive Director</t>
  </si>
  <si>
    <t>CUROSPED</t>
  </si>
  <si>
    <t>CUROTECH</t>
  </si>
  <si>
    <t>CUROCATE</t>
  </si>
  <si>
    <t>CUROFINE</t>
  </si>
  <si>
    <t>CUROBILI</t>
  </si>
  <si>
    <t>CUROLIBM</t>
  </si>
  <si>
    <t>CUROREAC</t>
  </si>
  <si>
    <t>CURONURH</t>
  </si>
  <si>
    <t>022</t>
  </si>
  <si>
    <t>School Nurse</t>
  </si>
  <si>
    <t>CUROGUID</t>
  </si>
  <si>
    <t>CUROPROF</t>
  </si>
  <si>
    <t>CUROSTUD</t>
  </si>
  <si>
    <t>CUROFEDP</t>
  </si>
  <si>
    <t>CUROCOOR</t>
  </si>
  <si>
    <t>028</t>
  </si>
  <si>
    <t>Teacher Supervisor</t>
  </si>
  <si>
    <t>CUROITSP</t>
  </si>
  <si>
    <t>207</t>
  </si>
  <si>
    <t>Campus Technology Specialist</t>
  </si>
  <si>
    <t>CUROTEST</t>
  </si>
  <si>
    <t>080</t>
  </si>
  <si>
    <t>Other Non-instructional District Professional Personnel</t>
  </si>
  <si>
    <t>CNTOSECS</t>
  </si>
  <si>
    <t>203</t>
  </si>
  <si>
    <t>CNTOESEC</t>
  </si>
  <si>
    <t>CNTODSEC</t>
  </si>
  <si>
    <t>CNTORECP</t>
  </si>
  <si>
    <t>CADMPRHS</t>
  </si>
  <si>
    <t>020</t>
  </si>
  <si>
    <t>Principal</t>
  </si>
  <si>
    <t>CADMPRMS</t>
  </si>
  <si>
    <t>CADMPREL</t>
  </si>
  <si>
    <t>CADMPRAL</t>
  </si>
  <si>
    <t>CADMAPHS</t>
  </si>
  <si>
    <t>003</t>
  </si>
  <si>
    <t>Assistant Principal</t>
  </si>
  <si>
    <t>CADMAPMS</t>
  </si>
  <si>
    <t>CADMAPEL</t>
  </si>
  <si>
    <t>CMPOPSHS</t>
  </si>
  <si>
    <t>202</t>
  </si>
  <si>
    <t xml:space="preserve">Campus Office/Clerical </t>
  </si>
  <si>
    <t>CMPOPSMS</t>
  </si>
  <si>
    <t>CMPOPSEL</t>
  </si>
  <si>
    <t>CMPODCHS</t>
  </si>
  <si>
    <t>Attendance/PEIMS Data Assistant - High School</t>
  </si>
  <si>
    <t>CMPODCMS</t>
  </si>
  <si>
    <t>Attendance/PEIMS Data Assistant - Middle School</t>
  </si>
  <si>
    <t>CMPODCEL</t>
  </si>
  <si>
    <t>Attendance/PEIMS Data Assistant - Elementary School</t>
  </si>
  <si>
    <t>CMPODCAC</t>
  </si>
  <si>
    <t>CMPOBOOK</t>
  </si>
  <si>
    <t>CMPOREGI</t>
  </si>
  <si>
    <t>055</t>
  </si>
  <si>
    <t>Registrar</t>
  </si>
  <si>
    <t>CMPOREGM</t>
  </si>
  <si>
    <t>CMPOSECY</t>
  </si>
  <si>
    <t>ATHLATHL</t>
  </si>
  <si>
    <t>Director of Athletics (non-Head Football Coach)</t>
  </si>
  <si>
    <t>040</t>
  </si>
  <si>
    <t>Athletic Director</t>
  </si>
  <si>
    <t>ATHLADHF</t>
  </si>
  <si>
    <t>ATHLHFBC</t>
  </si>
  <si>
    <t>087</t>
  </si>
  <si>
    <t>Teacher</t>
  </si>
  <si>
    <t>ATHLASAD</t>
  </si>
  <si>
    <t>109</t>
  </si>
  <si>
    <t>Athletics</t>
  </si>
  <si>
    <t>ATHLATTR</t>
  </si>
  <si>
    <t>056</t>
  </si>
  <si>
    <t>CUROBAND</t>
  </si>
  <si>
    <t>PROFAGRI</t>
  </si>
  <si>
    <t>PROFROTC</t>
  </si>
  <si>
    <t>PROFCOUH</t>
  </si>
  <si>
    <t>008</t>
  </si>
  <si>
    <t>Counselor</t>
  </si>
  <si>
    <t>PROFCOUM</t>
  </si>
  <si>
    <t>PROFCOUE</t>
  </si>
  <si>
    <t>PROFLIBR</t>
  </si>
  <si>
    <t>013</t>
  </si>
  <si>
    <t>PROFNURS</t>
  </si>
  <si>
    <t>PROFDIAG</t>
  </si>
  <si>
    <t>011</t>
  </si>
  <si>
    <t>Educational Diagnostician</t>
  </si>
  <si>
    <t>PROFLSSP</t>
  </si>
  <si>
    <t>023</t>
  </si>
  <si>
    <t>Licensed Specialist in School Pyschology (LSSP)/Psychologist</t>
  </si>
  <si>
    <t>PROFSPLP</t>
  </si>
  <si>
    <t>026</t>
  </si>
  <si>
    <t>Speech Therapist / Speech-Language Pathologist</t>
  </si>
  <si>
    <t>PROFSLPA</t>
  </si>
  <si>
    <t>Other Campus Professional Personnel</t>
  </si>
  <si>
    <t>PROFOCCT</t>
  </si>
  <si>
    <t xml:space="preserve">016 </t>
  </si>
  <si>
    <t>Occupational Therapist</t>
  </si>
  <si>
    <t>PROFPHYT</t>
  </si>
  <si>
    <t>018</t>
  </si>
  <si>
    <t>Physical Therapist</t>
  </si>
  <si>
    <t>PROFSOCW</t>
  </si>
  <si>
    <t>024</t>
  </si>
  <si>
    <t>PROFBEHV</t>
  </si>
  <si>
    <t>058</t>
  </si>
  <si>
    <t>PROFINST</t>
  </si>
  <si>
    <t>120</t>
  </si>
  <si>
    <t>Instructional Coach</t>
  </si>
  <si>
    <t>PARATAID</t>
  </si>
  <si>
    <t>033</t>
  </si>
  <si>
    <t>Educational Aide</t>
  </si>
  <si>
    <t>PARACAID</t>
  </si>
  <si>
    <t>PARALAID</t>
  </si>
  <si>
    <t>PARASELF</t>
  </si>
  <si>
    <t>PARAGENR</t>
  </si>
  <si>
    <t>PARALVNU</t>
  </si>
  <si>
    <t>PARADEAF</t>
  </si>
  <si>
    <t>036</t>
  </si>
  <si>
    <t>Certified Interpreter</t>
  </si>
  <si>
    <t>PARAPARE</t>
  </si>
  <si>
    <t>MNOOMAIN</t>
  </si>
  <si>
    <t>111</t>
  </si>
  <si>
    <t>MNOOENGY</t>
  </si>
  <si>
    <t>MNOOCONS</t>
  </si>
  <si>
    <t>MNOOMNTS</t>
  </si>
  <si>
    <t>MNOOMNTF</t>
  </si>
  <si>
    <t>Hourly/Auxiliary</t>
  </si>
  <si>
    <t>214</t>
  </si>
  <si>
    <t>MNOOGMWK</t>
  </si>
  <si>
    <t>MNOOGRND</t>
  </si>
  <si>
    <t>222</t>
  </si>
  <si>
    <t>Other Non-Exempt Auxiliary</t>
  </si>
  <si>
    <t>MNOOPAIN</t>
  </si>
  <si>
    <t>216</t>
  </si>
  <si>
    <t>MNOOCARP</t>
  </si>
  <si>
    <t>MNOOELEC</t>
  </si>
  <si>
    <t>218</t>
  </si>
  <si>
    <t>Electrician</t>
  </si>
  <si>
    <t>MNOOHVAC</t>
  </si>
  <si>
    <t>217</t>
  </si>
  <si>
    <t>HVAC</t>
  </si>
  <si>
    <t>MNOOPLUM</t>
  </si>
  <si>
    <t>215</t>
  </si>
  <si>
    <t>Plumber</t>
  </si>
  <si>
    <t>MNOOWARS</t>
  </si>
  <si>
    <t>219</t>
  </si>
  <si>
    <t>Warehouse</t>
  </si>
  <si>
    <t>MNOOWARA</t>
  </si>
  <si>
    <t>MNOOPEST</t>
  </si>
  <si>
    <t>CUSTCSUP</t>
  </si>
  <si>
    <t>110</t>
  </si>
  <si>
    <t>CUSTCUST</t>
  </si>
  <si>
    <t>213</t>
  </si>
  <si>
    <t>CUSTLCHS</t>
  </si>
  <si>
    <t>CUSTLCES</t>
  </si>
  <si>
    <t>TRANTRAN</t>
  </si>
  <si>
    <t>108</t>
  </si>
  <si>
    <t>TRANTRNS</t>
  </si>
  <si>
    <t>TRANMECH</t>
  </si>
  <si>
    <t>TRANDISP</t>
  </si>
  <si>
    <t>221</t>
  </si>
  <si>
    <t>TRANBUSD</t>
  </si>
  <si>
    <t>TRANBUSM</t>
  </si>
  <si>
    <t>FOODFOOD</t>
  </si>
  <si>
    <t>107</t>
  </si>
  <si>
    <t>Food Service Professional</t>
  </si>
  <si>
    <t>FOODSUPV</t>
  </si>
  <si>
    <t>204</t>
  </si>
  <si>
    <t>FOODHSCM</t>
  </si>
  <si>
    <t>FOODELCM</t>
  </si>
  <si>
    <t>FOODFOOW</t>
  </si>
  <si>
    <t>SAFTCPOL</t>
  </si>
  <si>
    <t>105</t>
  </si>
  <si>
    <t>Security</t>
  </si>
  <si>
    <t>SAFTLIEU</t>
  </si>
  <si>
    <t>SAFTSERG</t>
  </si>
  <si>
    <t>220</t>
  </si>
  <si>
    <t>SAFTPOLC</t>
  </si>
  <si>
    <t>SAFTSECG</t>
  </si>
  <si>
    <t>SAFTCROS</t>
  </si>
  <si>
    <t>ITECITCO</t>
  </si>
  <si>
    <t>Technology-Exempt</t>
  </si>
  <si>
    <t>ITECNETW</t>
  </si>
  <si>
    <t>ITECDBAD</t>
  </si>
  <si>
    <t>ITECPROG</t>
  </si>
  <si>
    <t>ITECSPRG</t>
  </si>
  <si>
    <t>ITECWEBM</t>
  </si>
  <si>
    <t>ITECPMGR</t>
  </si>
  <si>
    <t>ITECPEIM</t>
  </si>
  <si>
    <t>Technology-Nonexempt</t>
  </si>
  <si>
    <t>206</t>
  </si>
  <si>
    <t>ITECCPTC</t>
  </si>
  <si>
    <t>ITECTELE</t>
  </si>
  <si>
    <t>ITECHLDT</t>
  </si>
  <si>
    <t>ITECNTTC</t>
  </si>
  <si>
    <t>District Instructional Coordinator</t>
  </si>
  <si>
    <t>PEIMS Job Codes &amp; Job List</t>
  </si>
  <si>
    <t>this tab will be hidden</t>
  </si>
  <si>
    <t>Special Education Aide - High Needs</t>
  </si>
  <si>
    <t xml:space="preserve">Districts with 7,000+ enrollment will see additional benchmarks. Those are listed at the end of this page in a separate section. </t>
  </si>
  <si>
    <t>Licensed Specialist in School Psychology/School Psychologist</t>
  </si>
  <si>
    <t>Typically found in job code - 004
(Assistant/Associate/Deputy Superintendent)</t>
  </si>
  <si>
    <t>Typically found in job code - 043
(Business Manager)</t>
  </si>
  <si>
    <t>Typically found in job code - 106
(District/Campus Information Technology Professional)</t>
  </si>
  <si>
    <t>Typically found in job code - 045
(Director of Personnel/Human Resources)</t>
  </si>
  <si>
    <t>Typically found in job code - 102
(Communications Professional)</t>
  </si>
  <si>
    <t>Typically found in job code - 112
(Business Services Professional)</t>
  </si>
  <si>
    <t>Typically found in job code - 201
(Business/Finance)</t>
  </si>
  <si>
    <t>Typically found in job code - 205
(Human Resources)</t>
  </si>
  <si>
    <t>Typically found in job code - 012
(District Instructional Program Director or Executive Director)</t>
  </si>
  <si>
    <t>Typically found in job code - 022
(School Nurse)</t>
  </si>
  <si>
    <t>Typically found in job code - 028
(Teacher Supervisor)</t>
  </si>
  <si>
    <t>Typically found in job code - 207
(Campus Technology Specialist)</t>
  </si>
  <si>
    <t>Typically found in job code - 080
(Other Non-instructional District Professional Personnel)</t>
  </si>
  <si>
    <t>Typically found in job code - 203
(Central Office/Clerical)</t>
  </si>
  <si>
    <t>Typically found in job code - 020
(Principal)</t>
  </si>
  <si>
    <t>Typically found in job code - 003
(Assistant Principal)</t>
  </si>
  <si>
    <t>Typically found in job code - 202
(Campus Office/Clerical )</t>
  </si>
  <si>
    <t>Typically found in job code - 055
(Registrar)</t>
  </si>
  <si>
    <t>Typically found in job code - 040
(Athletic Director)</t>
  </si>
  <si>
    <t>Typically found in job code - 087
(Teacher)</t>
  </si>
  <si>
    <t>Typically found in job code - 109
(Athletics)</t>
  </si>
  <si>
    <t>Typically found in job code - 056
(Athletic Trainer)</t>
  </si>
  <si>
    <t>Typically found in job code - 033
(Educational Aide)</t>
  </si>
  <si>
    <t>Typically found in job code - 036
(Certified Interpreter)</t>
  </si>
  <si>
    <t>Typically found in job code - 008
(Counselor)</t>
  </si>
  <si>
    <t>Typically found in job code - 011
(Educational Diagnostician)</t>
  </si>
  <si>
    <t>Typically found in job code - 013
(Librarian)</t>
  </si>
  <si>
    <t>Typically found in job code - 026
(Speech Therapist / Speech-Language Pathologist)</t>
  </si>
  <si>
    <t>Typically found in job code - 026
(Other Campus Professional Personnel)</t>
  </si>
  <si>
    <t>Typically found in job code - 023
(Licensed Specialist in School Pyschology (LSSP)/Psychologist)</t>
  </si>
  <si>
    <t>Typically found in job code - 016 
(Occupational Therapist)</t>
  </si>
  <si>
    <t>Typically found in job code - 018
(Physical Therapist)</t>
  </si>
  <si>
    <t>Typically found in job code - 024
(Social Worker)</t>
  </si>
  <si>
    <t>Typically found in job code - 058
(Other Campus Professional Personnel)</t>
  </si>
  <si>
    <t>Typically found in job code - 120
(Instructional Coach)</t>
  </si>
  <si>
    <t>Typically found in job code - 111
(Maintenance)</t>
  </si>
  <si>
    <t>Typically found in job code - 214
(Maintenance)</t>
  </si>
  <si>
    <t>Typically found in job code - 222
(Other Non-Exempt Auxiliary)</t>
  </si>
  <si>
    <t>Typically found in job code - 216
(Painter)</t>
  </si>
  <si>
    <t>Typically found in job code - 218
(Electrician)</t>
  </si>
  <si>
    <t>Typically found in job code - 217
(HVAC)</t>
  </si>
  <si>
    <t>Typically found in job code - 215
(Plumber)</t>
  </si>
  <si>
    <t>Typically found in job code - 219
(Warehouse)</t>
  </si>
  <si>
    <t>Typically found in job code - 213
(Custodial)</t>
  </si>
  <si>
    <t>Typically found in job code - 110
(Custodial)</t>
  </si>
  <si>
    <t>Typically found in job code - 108
(Transportation)</t>
  </si>
  <si>
    <t>Typically found in job code - 221
(Transportation)</t>
  </si>
  <si>
    <t>Typically found in job code - 107
(Food Service Professional)</t>
  </si>
  <si>
    <t>Typically found in job code - 204
(Child Nutrition)</t>
  </si>
  <si>
    <t>Typically found in job code - 105
(Security)</t>
  </si>
  <si>
    <t>Typically found in job code - 220
(Safety/Security)</t>
  </si>
  <si>
    <t>Typically found in job code - 206
(Information Technology)</t>
  </si>
  <si>
    <t>Typically found in job code - 101
(Legal Services)</t>
  </si>
  <si>
    <t xml:space="preserve">This tab lists all the benchmarks on the survey regardless of district enrollment. Along with typically used PEIMS job codes. </t>
  </si>
  <si>
    <t>PEIMS codes and jobs are intended as a resource guide only. Districts should evaluate their own use of positions and related job duties to determine a best job title and category.</t>
  </si>
  <si>
    <t>Supervises custodians at a middle school campus. Ensures facilities are cleaned to appropriate standards, necessary tools and supplies are available, and safe environment is maintained for students and staff. Oversees preparation of facilities for campus events. May perform routine custodial duties.</t>
  </si>
  <si>
    <t>Operates a middle campus cafeteria. Supervises staff engaged in preparing and serving food. Ensures nutrition, health, and safety guidelines are enforced. May maintain inventory records and place orders for food and supplies. Ensures cash and other forms of payment are collected and recorded.</t>
  </si>
  <si>
    <t>Assists with the physical and instructional needs of students in a high needs setting including physical needs, personal care, life skills, behavior management, and instructional programs. Intervenes in crisis situations using a variety of behavior modification techniques up to and including physical restraint. Works under immediate direction of a certified teacher.</t>
  </si>
  <si>
    <r>
      <t xml:space="preserve">If </t>
    </r>
    <r>
      <rPr>
        <b/>
        <u/>
        <sz val="12"/>
        <color indexed="8"/>
        <rFont val="Calibri"/>
        <family val="2"/>
      </rPr>
      <t>work days and hours differ</t>
    </r>
    <r>
      <rPr>
        <sz val="12"/>
        <color theme="1"/>
        <rFont val="Calibri"/>
        <family val="2"/>
        <scheme val="minor"/>
      </rPr>
      <t xml:space="preserve"> across employees in this benchmark job, use this tab when annualized salaries are known. </t>
    </r>
  </si>
  <si>
    <t>Different Work Schedules (salary)</t>
  </si>
  <si>
    <t>Different Work Schedules (hourly)</t>
  </si>
  <si>
    <t>Districts with 1000 or less student enrollment see a shorter list of benchmarks that better fits positions filled. Along with typically used PEIMS job codes.</t>
  </si>
  <si>
    <t>Pay Range Min - Use most frequent days</t>
  </si>
  <si>
    <t>Calculated Pay Range and Salary for Survey Input</t>
  </si>
  <si>
    <t>Pay Range Max - Use most frequent days</t>
  </si>
  <si>
    <t>Actual or Average Salary</t>
  </si>
  <si>
    <t>Security Guard (Unarmed)</t>
  </si>
  <si>
    <t>Responsible for the overall management, strategic planning, development, evaluation, and implementation of the district’s safety and security program. Oversee mitigation, prevention, preparedness, response, and recovery phases of emergency management.</t>
  </si>
  <si>
    <t>Enforces district regulations established for the protection of people and property. May be required to secure or patrol district facilities (schools, buildings, warehouse, etc.) or sites (fields, parking lots, etc.) in a vehicle or on foot at any time of day. Holds appropriate license to carry a firearm.</t>
  </si>
  <si>
    <t>Security Guard (Armed)</t>
  </si>
  <si>
    <t>Director of Safety and Security</t>
  </si>
  <si>
    <t>Assists the campus RN or LVN with the operation of the campus clinic. Performs clinic tasks and provides medical assistance as directed.</t>
  </si>
  <si>
    <t>Clinic Aide</t>
  </si>
  <si>
    <t>Communications Specialist</t>
  </si>
  <si>
    <t>Manages and implements the district's communication plan to enhance relationships between the school district and local community. Coordinates the exchange of information with the public and creates positive public relations materials to promote district activities and events. </t>
  </si>
  <si>
    <t>Chief Communications Officer</t>
  </si>
  <si>
    <t>Director, Federal Programs</t>
  </si>
  <si>
    <t>JROTC Instructor</t>
  </si>
  <si>
    <t>School Psychologist/Licensed Specialist in School Psychology (LSSP)</t>
  </si>
  <si>
    <t>© 2026 Texas Association of School Boards, Inc. All rights reserved.</t>
  </si>
  <si>
    <r>
      <t xml:space="preserve">Directs and manages the district's business functions which may include accounting, payroll, accounts payable, purchasing, and/or tax collection. Manages staff engaged in these activities. May be called controller or other title. If position reports directly to the superintendent, report under chief financial officer. </t>
    </r>
    <r>
      <rPr>
        <b/>
        <i/>
        <sz val="10"/>
        <color theme="1"/>
        <rFont val="Calibri"/>
        <family val="2"/>
        <scheme val="minor"/>
      </rPr>
      <t>For districts 5,000 and above.</t>
    </r>
  </si>
  <si>
    <r>
      <t xml:space="preserve">Directs and coordinates the activities, operations, and staff of a human resources function such as employee relations, staffing, compensation, position control, or records management. </t>
    </r>
    <r>
      <rPr>
        <b/>
        <i/>
        <sz val="10"/>
        <color theme="1"/>
        <rFont val="Calibri"/>
        <family val="2"/>
        <scheme val="minor"/>
      </rPr>
      <t>For districts 5,000 and above.</t>
    </r>
  </si>
  <si>
    <r>
      <t xml:space="preserve">Directs the development and implementation of districtwide academic instruction, such as elementary, secondary, or bilingual curriculum. Reports to the chief academic officer or superintendent. </t>
    </r>
    <r>
      <rPr>
        <b/>
        <i/>
        <sz val="10"/>
        <color theme="1"/>
        <rFont val="Calibri"/>
        <family val="2"/>
        <scheme val="minor"/>
      </rPr>
      <t>For districts 5,000 and above.</t>
    </r>
  </si>
  <si>
    <r>
      <t xml:space="preserve">Responsible for all information systems and computer services of the district. Maintains and monitors servers, firewalls, voice and data networks, and Web technologies. Orders equipment and manages the technology budget. May install hardware or software and perform help desk support and basic computer training. Utilizes vendor support or outside contractors to address complex technology issues or custom development. May require a bachelor’s or associate’s degree. </t>
    </r>
    <r>
      <rPr>
        <b/>
        <i/>
        <sz val="10"/>
        <color theme="1"/>
        <rFont val="Calibri"/>
        <family val="2"/>
        <scheme val="minor"/>
      </rPr>
      <t>For districts 5,000 and above.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</si>
</sst>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quot;$&quot;#,##0"/>
    <numFmt numFmtId="166" formatCode="&quot;$&quot;#,##0.00"/>
    <numFmt numFmtId="167" formatCode="0.000"/>
  </numFmts>
  <fonts count="56" x14ac:knownFonts="1">
    <font>
      <sz val="11"/>
      <color theme="1"/>
      <name val="Calibri"/>
      <family val="2"/>
      <scheme val="minor"/>
    </font>
    <font>
      <sz val="9"/>
      <color indexed="81"/>
      <name val="Tahoma"/>
      <family val="2"/>
    </font>
    <font>
      <b/>
      <sz val="9"/>
      <color indexed="81"/>
      <name val="Tahoma"/>
      <family val="2"/>
    </font>
    <font>
      <sz val="14"/>
      <color indexed="9"/>
      <name val="Calibri"/>
      <family val="2"/>
    </font>
    <font>
      <b/>
      <u/>
      <sz val="14"/>
      <color indexed="9"/>
      <name val="Calibri"/>
      <family val="2"/>
    </font>
    <font>
      <sz val="10"/>
      <color indexed="8"/>
      <name val="Calibri"/>
      <family val="2"/>
    </font>
    <font>
      <sz val="8"/>
      <color indexed="8"/>
      <name val="Calibri"/>
      <family val="2"/>
    </font>
    <font>
      <b/>
      <sz val="18"/>
      <color indexed="8"/>
      <name val="Calibri"/>
      <family val="2"/>
    </font>
    <font>
      <sz val="12"/>
      <name val="Calibri"/>
      <family val="2"/>
    </font>
    <font>
      <b/>
      <u/>
      <sz val="12"/>
      <name val="Calibri"/>
      <family val="2"/>
    </font>
    <font>
      <sz val="11"/>
      <color theme="1"/>
      <name val="Calibri"/>
      <family val="2"/>
      <scheme val="minor"/>
    </font>
    <font>
      <u/>
      <sz val="11"/>
      <color theme="10"/>
      <name val="Calibri"/>
      <family val="2"/>
      <scheme val="minor"/>
    </font>
    <font>
      <b/>
      <sz val="11"/>
      <color theme="1"/>
      <name val="Calibri"/>
      <family val="2"/>
      <scheme val="minor"/>
    </font>
    <font>
      <sz val="18"/>
      <color theme="1"/>
      <name val="Calibri"/>
      <family val="2"/>
      <scheme val="minor"/>
    </font>
    <font>
      <sz val="16"/>
      <color theme="1"/>
      <name val="Calibri"/>
      <family val="2"/>
      <scheme val="minor"/>
    </font>
    <font>
      <u/>
      <sz val="18"/>
      <color theme="10"/>
      <name val="Calibri"/>
      <family val="2"/>
      <scheme val="minor"/>
    </font>
    <font>
      <strike/>
      <sz val="11"/>
      <color theme="1"/>
      <name val="Calibri"/>
      <family val="2"/>
      <scheme val="minor"/>
    </font>
    <font>
      <strike/>
      <sz val="11"/>
      <color rgb="FF7030A0"/>
      <name val="Calibri"/>
      <family val="2"/>
      <scheme val="minor"/>
    </font>
    <font>
      <b/>
      <sz val="10"/>
      <color theme="1"/>
      <name val="Calibri"/>
      <family val="2"/>
      <scheme val="minor"/>
    </font>
    <font>
      <sz val="10"/>
      <color theme="1"/>
      <name val="Calibri"/>
      <family val="2"/>
      <scheme val="minor"/>
    </font>
    <font>
      <b/>
      <sz val="20"/>
      <color theme="1"/>
      <name val="Calibri"/>
      <family val="2"/>
      <scheme val="minor"/>
    </font>
    <font>
      <sz val="11"/>
      <name val="Calibri"/>
      <family val="2"/>
      <scheme val="minor"/>
    </font>
    <font>
      <b/>
      <sz val="14"/>
      <color theme="9" tint="-0.249977111117893"/>
      <name val="Calibri"/>
      <family val="2"/>
      <scheme val="minor"/>
    </font>
    <font>
      <sz val="11"/>
      <color theme="9" tint="-0.249977111117893"/>
      <name val="Calibri"/>
      <family val="2"/>
      <scheme val="minor"/>
    </font>
    <font>
      <b/>
      <sz val="11"/>
      <color rgb="FFFF0000"/>
      <name val="Calibri"/>
      <family val="2"/>
      <scheme val="minor"/>
    </font>
    <font>
      <sz val="14"/>
      <name val="Calibri"/>
      <family val="2"/>
      <scheme val="minor"/>
    </font>
    <font>
      <sz val="12"/>
      <name val="Calibri"/>
      <family val="2"/>
      <scheme val="minor"/>
    </font>
    <font>
      <strike/>
      <sz val="9"/>
      <color rgb="FF7030A0"/>
      <name val="Calibri"/>
      <family val="2"/>
      <scheme val="minor"/>
    </font>
    <font>
      <b/>
      <sz val="11"/>
      <name val="Calibri"/>
      <family val="2"/>
      <scheme val="minor"/>
    </font>
    <font>
      <b/>
      <sz val="14"/>
      <color theme="1"/>
      <name val="Calibri"/>
      <family val="2"/>
      <scheme val="minor"/>
    </font>
    <font>
      <b/>
      <sz val="14"/>
      <color theme="0"/>
      <name val="Calibri"/>
      <family val="2"/>
      <scheme val="minor"/>
    </font>
    <font>
      <b/>
      <sz val="16"/>
      <color theme="0"/>
      <name val="Calibri"/>
      <family val="2"/>
      <scheme val="minor"/>
    </font>
    <font>
      <sz val="14"/>
      <color theme="0"/>
      <name val="Calibri"/>
      <family val="2"/>
      <scheme val="minor"/>
    </font>
    <font>
      <b/>
      <sz val="16"/>
      <color theme="1"/>
      <name val="Calibri"/>
      <family val="2"/>
      <scheme val="minor"/>
    </font>
    <font>
      <b/>
      <sz val="12"/>
      <color theme="0"/>
      <name val="Calibri"/>
      <family val="2"/>
      <scheme val="minor"/>
    </font>
    <font>
      <sz val="12"/>
      <color theme="1"/>
      <name val="Calibri"/>
      <family val="2"/>
      <scheme val="minor"/>
    </font>
    <font>
      <b/>
      <u/>
      <sz val="12"/>
      <color indexed="8"/>
      <name val="Calibri"/>
      <family val="2"/>
    </font>
    <font>
      <b/>
      <sz val="14"/>
      <name val="Calibri"/>
      <family val="2"/>
      <scheme val="minor"/>
    </font>
    <font>
      <sz val="11"/>
      <name val="Calibri"/>
      <family val="2"/>
    </font>
    <font>
      <b/>
      <sz val="18"/>
      <color theme="1"/>
      <name val="Calibri"/>
      <family val="2"/>
      <scheme val="minor"/>
    </font>
    <font>
      <b/>
      <u/>
      <sz val="12"/>
      <name val="Calibri"/>
      <family val="2"/>
      <scheme val="minor"/>
    </font>
    <font>
      <b/>
      <u/>
      <sz val="12"/>
      <color theme="1"/>
      <name val="Calibri"/>
      <family val="2"/>
      <scheme val="minor"/>
    </font>
    <font>
      <b/>
      <sz val="11"/>
      <color rgb="FF16315A"/>
      <name val="Calibri"/>
      <family val="2"/>
      <scheme val="minor"/>
    </font>
    <font>
      <b/>
      <u/>
      <sz val="12"/>
      <color theme="10"/>
      <name val="Calibri"/>
      <family val="2"/>
      <scheme val="minor"/>
    </font>
    <font>
      <sz val="14"/>
      <color theme="1"/>
      <name val="Calibri"/>
      <family val="2"/>
      <scheme val="minor"/>
    </font>
    <font>
      <b/>
      <sz val="12"/>
      <color theme="1"/>
      <name val="Calibri"/>
      <family val="2"/>
      <scheme val="minor"/>
    </font>
    <font>
      <strike/>
      <sz val="12"/>
      <color rgb="FF7030A0"/>
      <name val="Calibri"/>
      <family val="2"/>
      <scheme val="minor"/>
    </font>
    <font>
      <strike/>
      <sz val="12"/>
      <color theme="1"/>
      <name val="Calibri"/>
      <family val="2"/>
      <scheme val="minor"/>
    </font>
    <font>
      <sz val="10"/>
      <name val="Calibri"/>
      <family val="2"/>
      <scheme val="minor"/>
    </font>
    <font>
      <b/>
      <u/>
      <sz val="11"/>
      <color theme="1"/>
      <name val="Calibri"/>
      <family val="2"/>
      <scheme val="minor"/>
    </font>
    <font>
      <b/>
      <sz val="17"/>
      <color theme="1"/>
      <name val="Calibri"/>
      <family val="2"/>
      <scheme val="minor"/>
    </font>
    <font>
      <sz val="17"/>
      <color theme="1"/>
      <name val="Calibri"/>
      <family val="2"/>
      <scheme val="minor"/>
    </font>
    <font>
      <b/>
      <sz val="12"/>
      <name val="Calibri"/>
      <family val="2"/>
      <scheme val="minor"/>
    </font>
    <font>
      <sz val="11"/>
      <color rgb="FF9C5700"/>
      <name val="Calibri"/>
      <family val="2"/>
      <scheme val="minor"/>
    </font>
    <font>
      <sz val="16"/>
      <color rgb="FFFF0000"/>
      <name val="Calibri"/>
      <family val="2"/>
      <scheme val="minor"/>
    </font>
    <font>
      <b/>
      <i/>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16315A"/>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EB9C"/>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5">
    <xf numFmtId="0" fontId="0" fillId="0" borderId="0"/>
    <xf numFmtId="44" fontId="10" fillId="0" borderId="0" applyFont="0" applyFill="0" applyBorder="0" applyAlignment="0" applyProtection="0"/>
    <xf numFmtId="0" fontId="11" fillId="0" borderId="0" applyNumberFormat="0" applyFill="0" applyBorder="0" applyAlignment="0" applyProtection="0"/>
    <xf numFmtId="9" fontId="10" fillId="0" borderId="0" applyFont="0" applyFill="0" applyBorder="0" applyAlignment="0" applyProtection="0"/>
    <xf numFmtId="0" fontId="53" fillId="10" borderId="0" applyNumberFormat="0" applyBorder="0" applyAlignment="0" applyProtection="0"/>
  </cellStyleXfs>
  <cellXfs count="374">
    <xf numFmtId="0" fontId="0" fillId="0" borderId="0" xfId="0"/>
    <xf numFmtId="0" fontId="0" fillId="0" borderId="0" xfId="0" applyAlignment="1">
      <alignment horizontal="center" vertical="center" wrapText="1"/>
    </xf>
    <xf numFmtId="0" fontId="0" fillId="2" borderId="0" xfId="0" applyFill="1"/>
    <xf numFmtId="0" fontId="0" fillId="2" borderId="0" xfId="0" applyFill="1" applyAlignment="1">
      <alignment horizontal="center" vertical="center" wrapText="1"/>
    </xf>
    <xf numFmtId="0" fontId="13" fillId="0" borderId="0" xfId="0" applyFont="1"/>
    <xf numFmtId="0" fontId="14" fillId="0" borderId="0" xfId="0" applyFont="1" applyAlignment="1">
      <alignment vertical="center" wrapText="1"/>
    </xf>
    <xf numFmtId="0" fontId="14" fillId="0" borderId="0" xfId="0" applyFont="1" applyAlignment="1">
      <alignment vertical="center"/>
    </xf>
    <xf numFmtId="0" fontId="15" fillId="4" borderId="2" xfId="2" applyFont="1" applyFill="1" applyBorder="1"/>
    <xf numFmtId="0" fontId="13" fillId="4" borderId="3" xfId="0" applyFont="1" applyFill="1" applyBorder="1"/>
    <xf numFmtId="0" fontId="13" fillId="4" borderId="4" xfId="0" applyFont="1" applyFill="1" applyBorder="1"/>
    <xf numFmtId="0" fontId="16" fillId="2" borderId="0" xfId="0" applyFont="1" applyFill="1"/>
    <xf numFmtId="0" fontId="17" fillId="2" borderId="0" xfId="0" applyFont="1" applyFill="1" applyAlignment="1">
      <alignment horizontal="left" vertical="center"/>
    </xf>
    <xf numFmtId="0" fontId="16" fillId="2" borderId="0" xfId="0" applyFont="1" applyFill="1" applyAlignment="1">
      <alignment horizontal="center" vertical="center" wrapText="1"/>
    </xf>
    <xf numFmtId="0" fontId="14" fillId="2" borderId="0" xfId="0" applyFont="1" applyFill="1" applyAlignment="1">
      <alignment vertical="center"/>
    </xf>
    <xf numFmtId="0" fontId="13" fillId="2" borderId="0" xfId="0" applyFont="1" applyFill="1"/>
    <xf numFmtId="0" fontId="14" fillId="2" borderId="0" xfId="0" applyFont="1" applyFill="1" applyAlignment="1">
      <alignment vertical="center" wrapText="1"/>
    </xf>
    <xf numFmtId="0" fontId="0" fillId="0" borderId="0" xfId="0" applyAlignment="1">
      <alignment wrapText="1"/>
    </xf>
    <xf numFmtId="0" fontId="19" fillId="0" borderId="4" xfId="0" applyFont="1" applyBorder="1" applyAlignment="1">
      <alignment vertical="center" wrapText="1"/>
    </xf>
    <xf numFmtId="0" fontId="0" fillId="0" borderId="0" xfId="0" applyAlignment="1">
      <alignment vertical="center"/>
    </xf>
    <xf numFmtId="0" fontId="0" fillId="4" borderId="0" xfId="0" applyFill="1"/>
    <xf numFmtId="0" fontId="0" fillId="2" borderId="0" xfId="0" applyFill="1" applyAlignment="1">
      <alignment wrapText="1"/>
    </xf>
    <xf numFmtId="0" fontId="0" fillId="4" borderId="0" xfId="0" applyFill="1" applyAlignment="1" applyProtection="1">
      <alignment horizontal="center" vertical="center"/>
      <protection hidden="1"/>
    </xf>
    <xf numFmtId="0" fontId="0" fillId="2" borderId="0" xfId="0" applyFill="1" applyProtection="1">
      <protection hidden="1"/>
    </xf>
    <xf numFmtId="0" fontId="0" fillId="2" borderId="0" xfId="0" applyFill="1" applyAlignment="1" applyProtection="1">
      <alignment horizontal="center" vertical="center" wrapText="1"/>
      <protection hidden="1"/>
    </xf>
    <xf numFmtId="44" fontId="10" fillId="4" borderId="0" xfId="1" applyFont="1" applyFill="1" applyBorder="1" applyAlignment="1" applyProtection="1">
      <alignment horizontal="center" vertical="center"/>
      <protection hidden="1"/>
    </xf>
    <xf numFmtId="44" fontId="0" fillId="2" borderId="0" xfId="0" applyNumberFormat="1" applyFill="1" applyAlignment="1" applyProtection="1">
      <alignment horizontal="center" vertical="center" wrapText="1"/>
      <protection hidden="1"/>
    </xf>
    <xf numFmtId="0" fontId="12" fillId="2" borderId="0" xfId="0" applyFont="1" applyFill="1" applyProtection="1">
      <protection hidden="1"/>
    </xf>
    <xf numFmtId="0" fontId="34" fillId="6" borderId="5" xfId="0" applyFont="1" applyFill="1" applyBorder="1" applyAlignment="1">
      <alignment vertical="center"/>
    </xf>
    <xf numFmtId="0" fontId="34" fillId="6" borderId="7" xfId="0" applyFont="1" applyFill="1" applyBorder="1" applyAlignment="1">
      <alignment vertical="center" wrapText="1"/>
    </xf>
    <xf numFmtId="0" fontId="19" fillId="2" borderId="4" xfId="0" applyFont="1" applyFill="1" applyBorder="1" applyAlignment="1">
      <alignment vertical="center" wrapText="1"/>
    </xf>
    <xf numFmtId="0" fontId="0" fillId="2" borderId="0" xfId="0" applyFill="1" applyAlignment="1">
      <alignment vertical="center"/>
    </xf>
    <xf numFmtId="0" fontId="0" fillId="4" borderId="0" xfId="0" applyFill="1" applyProtection="1">
      <protection hidden="1"/>
    </xf>
    <xf numFmtId="0" fontId="0" fillId="4" borderId="0" xfId="0" applyFill="1" applyAlignment="1" applyProtection="1">
      <alignment horizontal="center" vertical="center" wrapText="1"/>
      <protection hidden="1"/>
    </xf>
    <xf numFmtId="44" fontId="0" fillId="4" borderId="0" xfId="0" applyNumberFormat="1" applyFill="1" applyAlignment="1" applyProtection="1">
      <alignment horizontal="center" vertical="center" wrapText="1"/>
      <protection hidden="1"/>
    </xf>
    <xf numFmtId="44" fontId="0" fillId="4" borderId="22" xfId="1" applyFont="1" applyFill="1" applyBorder="1" applyAlignment="1" applyProtection="1">
      <alignment horizontal="center" vertical="center"/>
      <protection hidden="1"/>
    </xf>
    <xf numFmtId="44" fontId="0" fillId="4" borderId="23" xfId="1" applyFont="1" applyFill="1" applyBorder="1" applyAlignment="1" applyProtection="1">
      <alignment horizontal="center" vertical="center"/>
      <protection hidden="1"/>
    </xf>
    <xf numFmtId="44" fontId="0" fillId="4" borderId="24" xfId="1" applyFont="1" applyFill="1" applyBorder="1" applyAlignment="1" applyProtection="1">
      <alignment horizontal="center" vertical="center"/>
      <protection hidden="1"/>
    </xf>
    <xf numFmtId="44" fontId="0" fillId="4" borderId="25" xfId="1" applyFont="1" applyFill="1" applyBorder="1" applyAlignment="1" applyProtection="1">
      <alignment horizontal="center" vertical="center"/>
      <protection hidden="1"/>
    </xf>
    <xf numFmtId="44" fontId="0" fillId="4" borderId="26" xfId="1" applyFont="1" applyFill="1" applyBorder="1" applyAlignment="1" applyProtection="1">
      <alignment horizontal="center" vertical="center"/>
      <protection hidden="1"/>
    </xf>
    <xf numFmtId="0" fontId="0" fillId="2" borderId="27" xfId="0" applyFill="1" applyBorder="1" applyAlignment="1" applyProtection="1">
      <alignment horizontal="center" vertical="center" wrapText="1"/>
      <protection hidden="1"/>
    </xf>
    <xf numFmtId="44" fontId="21" fillId="3" borderId="0" xfId="1" applyFont="1" applyFill="1" applyBorder="1" applyAlignment="1" applyProtection="1">
      <alignment horizontal="center" vertical="center"/>
      <protection hidden="1"/>
    </xf>
    <xf numFmtId="44" fontId="10" fillId="3" borderId="0" xfId="1" applyFont="1" applyFill="1" applyBorder="1" applyAlignment="1" applyProtection="1">
      <alignment horizontal="center" vertical="center"/>
      <protection hidden="1"/>
    </xf>
    <xf numFmtId="0" fontId="0" fillId="3" borderId="0" xfId="0" applyFill="1" applyProtection="1">
      <protection hidden="1"/>
    </xf>
    <xf numFmtId="44" fontId="0" fillId="3" borderId="0" xfId="1" applyFont="1" applyFill="1" applyBorder="1" applyAlignment="1" applyProtection="1">
      <alignment horizontal="center" vertical="center"/>
      <protection hidden="1"/>
    </xf>
    <xf numFmtId="0" fontId="0" fillId="2" borderId="0" xfId="0" applyFill="1" applyAlignment="1" applyProtection="1">
      <alignment vertical="center"/>
      <protection hidden="1"/>
    </xf>
    <xf numFmtId="0" fontId="12" fillId="7" borderId="1" xfId="0" applyFont="1" applyFill="1" applyBorder="1" applyAlignment="1" applyProtection="1">
      <alignment horizontal="center" vertical="center" wrapText="1"/>
      <protection hidden="1"/>
    </xf>
    <xf numFmtId="0" fontId="12" fillId="7" borderId="17" xfId="0" applyFont="1" applyFill="1" applyBorder="1" applyAlignment="1" applyProtection="1">
      <alignment horizontal="center" vertical="center" wrapText="1"/>
      <protection hidden="1"/>
    </xf>
    <xf numFmtId="0" fontId="12" fillId="7" borderId="18" xfId="0" applyFont="1" applyFill="1" applyBorder="1" applyAlignment="1" applyProtection="1">
      <alignment horizontal="center" vertical="center" wrapText="1"/>
      <protection hidden="1"/>
    </xf>
    <xf numFmtId="0" fontId="0" fillId="2" borderId="0" xfId="0" applyFill="1" applyAlignment="1" applyProtection="1">
      <alignment horizontal="left" vertical="center" wrapText="1"/>
      <protection hidden="1"/>
    </xf>
    <xf numFmtId="0" fontId="26" fillId="2" borderId="0" xfId="2" applyFont="1" applyFill="1" applyBorder="1" applyAlignment="1" applyProtection="1">
      <alignment horizontal="left" vertical="top" wrapText="1"/>
      <protection hidden="1"/>
    </xf>
    <xf numFmtId="0" fontId="30" fillId="4" borderId="0" xfId="0" applyFont="1" applyFill="1" applyAlignment="1" applyProtection="1">
      <alignment horizontal="center" vertical="center" wrapText="1"/>
      <protection hidden="1"/>
    </xf>
    <xf numFmtId="0" fontId="12" fillId="7" borderId="9" xfId="0" applyFont="1" applyFill="1" applyBorder="1" applyAlignment="1" applyProtection="1">
      <alignment horizontal="center" wrapText="1"/>
      <protection hidden="1"/>
    </xf>
    <xf numFmtId="0" fontId="12" fillId="7" borderId="10" xfId="0" applyFont="1" applyFill="1" applyBorder="1" applyAlignment="1" applyProtection="1">
      <alignment horizontal="center" wrapText="1"/>
      <protection hidden="1"/>
    </xf>
    <xf numFmtId="0" fontId="12" fillId="7" borderId="11" xfId="0" applyFont="1" applyFill="1" applyBorder="1" applyAlignment="1" applyProtection="1">
      <alignment horizontal="center" wrapText="1"/>
      <protection hidden="1"/>
    </xf>
    <xf numFmtId="164" fontId="0" fillId="4" borderId="0" xfId="1" applyNumberFormat="1" applyFont="1" applyFill="1" applyBorder="1" applyAlignment="1" applyProtection="1">
      <alignment horizontal="center" vertical="center"/>
      <protection hidden="1"/>
    </xf>
    <xf numFmtId="0" fontId="24" fillId="4" borderId="0" xfId="0" applyFont="1" applyFill="1" applyProtection="1">
      <protection hidden="1"/>
    </xf>
    <xf numFmtId="0" fontId="22" fillId="4" borderId="0" xfId="0" applyFont="1" applyFill="1" applyProtection="1">
      <protection hidden="1"/>
    </xf>
    <xf numFmtId="0" fontId="23" fillId="4" borderId="0" xfId="0" applyFont="1" applyFill="1" applyProtection="1">
      <protection hidden="1"/>
    </xf>
    <xf numFmtId="6" fontId="23" fillId="4" borderId="0" xfId="0" applyNumberFormat="1" applyFont="1" applyFill="1" applyProtection="1">
      <protection hidden="1"/>
    </xf>
    <xf numFmtId="0" fontId="21" fillId="4" borderId="0" xfId="0" applyFont="1" applyFill="1" applyProtection="1">
      <protection hidden="1"/>
    </xf>
    <xf numFmtId="0" fontId="0" fillId="3" borderId="0" xfId="0" applyFill="1"/>
    <xf numFmtId="0" fontId="0" fillId="3" borderId="24" xfId="0" applyFill="1" applyBorder="1" applyProtection="1">
      <protection hidden="1"/>
    </xf>
    <xf numFmtId="0" fontId="0" fillId="3" borderId="24" xfId="0" applyFill="1" applyBorder="1" applyAlignment="1" applyProtection="1">
      <alignment vertical="center"/>
      <protection hidden="1"/>
    </xf>
    <xf numFmtId="0" fontId="0" fillId="3" borderId="24" xfId="0" applyFill="1" applyBorder="1" applyAlignment="1" applyProtection="1">
      <alignment horizontal="center" vertical="center" wrapText="1"/>
      <protection hidden="1"/>
    </xf>
    <xf numFmtId="0" fontId="27" fillId="3" borderId="24" xfId="0" applyFont="1" applyFill="1" applyBorder="1" applyAlignment="1" applyProtection="1">
      <alignment vertical="center"/>
      <protection hidden="1"/>
    </xf>
    <xf numFmtId="0" fontId="12" fillId="3" borderId="24" xfId="0" applyFont="1" applyFill="1" applyBorder="1" applyProtection="1">
      <protection hidden="1"/>
    </xf>
    <xf numFmtId="0" fontId="0" fillId="0" borderId="24" xfId="0" applyBorder="1"/>
    <xf numFmtId="0" fontId="29" fillId="3" borderId="24" xfId="0" applyFont="1" applyFill="1" applyBorder="1" applyAlignment="1" applyProtection="1">
      <alignment vertical="center"/>
      <protection hidden="1"/>
    </xf>
    <xf numFmtId="0" fontId="25" fillId="3" borderId="24" xfId="0" applyFont="1" applyFill="1" applyBorder="1" applyProtection="1">
      <protection hidden="1"/>
    </xf>
    <xf numFmtId="0" fontId="21" fillId="3" borderId="24" xfId="0" applyFont="1" applyFill="1" applyBorder="1" applyAlignment="1" applyProtection="1">
      <alignment horizontal="center" wrapText="1"/>
      <protection hidden="1"/>
    </xf>
    <xf numFmtId="0" fontId="24" fillId="3" borderId="24" xfId="0" applyFont="1" applyFill="1" applyBorder="1" applyProtection="1">
      <protection hidden="1"/>
    </xf>
    <xf numFmtId="0" fontId="21" fillId="3" borderId="24" xfId="0" applyFont="1" applyFill="1" applyBorder="1" applyProtection="1">
      <protection hidden="1"/>
    </xf>
    <xf numFmtId="0" fontId="21" fillId="3" borderId="24" xfId="0" applyFont="1" applyFill="1" applyBorder="1"/>
    <xf numFmtId="0" fontId="0" fillId="3" borderId="24" xfId="0" applyFill="1" applyBorder="1"/>
    <xf numFmtId="0" fontId="12" fillId="3" borderId="0" xfId="0" applyFont="1" applyFill="1" applyAlignment="1" applyProtection="1">
      <alignment horizontal="center" vertical="center"/>
      <protection hidden="1"/>
    </xf>
    <xf numFmtId="164" fontId="12" fillId="3" borderId="0" xfId="1" applyNumberFormat="1" applyFont="1" applyFill="1" applyBorder="1" applyAlignment="1" applyProtection="1">
      <alignment horizontal="center" vertical="center"/>
      <protection hidden="1"/>
    </xf>
    <xf numFmtId="0" fontId="21" fillId="3" borderId="0" xfId="0" applyFont="1" applyFill="1" applyProtection="1">
      <protection hidden="1"/>
    </xf>
    <xf numFmtId="0" fontId="0" fillId="3" borderId="25" xfId="0" applyFill="1" applyBorder="1" applyProtection="1">
      <protection hidden="1"/>
    </xf>
    <xf numFmtId="0" fontId="37" fillId="3" borderId="25" xfId="0" applyFont="1" applyFill="1" applyBorder="1" applyAlignment="1" applyProtection="1">
      <alignment vertical="center" wrapText="1"/>
      <protection hidden="1"/>
    </xf>
    <xf numFmtId="0" fontId="38" fillId="3" borderId="25" xfId="0" applyFont="1" applyFill="1" applyBorder="1" applyAlignment="1" applyProtection="1">
      <alignment vertical="top" wrapText="1"/>
      <protection hidden="1"/>
    </xf>
    <xf numFmtId="0" fontId="21" fillId="3" borderId="25" xfId="0" applyFont="1" applyFill="1" applyBorder="1" applyProtection="1">
      <protection hidden="1"/>
    </xf>
    <xf numFmtId="0" fontId="21" fillId="3" borderId="0" xfId="0" applyFont="1" applyFill="1"/>
    <xf numFmtId="0" fontId="0" fillId="3" borderId="25" xfId="0" applyFill="1" applyBorder="1"/>
    <xf numFmtId="0" fontId="0" fillId="4" borderId="29" xfId="0" applyFill="1" applyBorder="1"/>
    <xf numFmtId="0" fontId="0" fillId="3" borderId="25" xfId="0" applyFill="1" applyBorder="1" applyAlignment="1" applyProtection="1">
      <alignment vertical="center"/>
      <protection hidden="1"/>
    </xf>
    <xf numFmtId="0" fontId="0" fillId="3" borderId="25" xfId="0" applyFill="1" applyBorder="1" applyAlignment="1" applyProtection="1">
      <alignment horizontal="center" vertical="center" wrapText="1"/>
      <protection hidden="1"/>
    </xf>
    <xf numFmtId="0" fontId="27" fillId="3" borderId="25" xfId="0" applyFont="1" applyFill="1" applyBorder="1" applyAlignment="1" applyProtection="1">
      <alignment vertical="center"/>
      <protection hidden="1"/>
    </xf>
    <xf numFmtId="0" fontId="12" fillId="3" borderId="25" xfId="0" applyFont="1" applyFill="1" applyBorder="1" applyProtection="1">
      <protection hidden="1"/>
    </xf>
    <xf numFmtId="0" fontId="0" fillId="3" borderId="0" xfId="0" applyFill="1" applyAlignment="1" applyProtection="1">
      <alignment horizontal="center" vertical="center" wrapText="1"/>
      <protection hidden="1"/>
    </xf>
    <xf numFmtId="0" fontId="42" fillId="2" borderId="0" xfId="0" applyFont="1" applyFill="1"/>
    <xf numFmtId="0" fontId="11" fillId="2" borderId="0" xfId="2" applyFill="1" applyBorder="1" applyAlignment="1"/>
    <xf numFmtId="0" fontId="11" fillId="4" borderId="0" xfId="2" applyFill="1" applyBorder="1" applyAlignment="1"/>
    <xf numFmtId="0" fontId="43" fillId="2" borderId="30" xfId="2" applyFont="1" applyFill="1" applyBorder="1" applyAlignment="1">
      <alignment horizontal="right" vertical="center"/>
    </xf>
    <xf numFmtId="0" fontId="43" fillId="2" borderId="21" xfId="2" applyFont="1" applyFill="1" applyBorder="1" applyAlignment="1">
      <alignment horizontal="right" vertical="center"/>
    </xf>
    <xf numFmtId="0" fontId="31" fillId="6" borderId="13" xfId="0" applyFont="1" applyFill="1" applyBorder="1" applyAlignment="1">
      <alignment horizontal="center" wrapText="1"/>
    </xf>
    <xf numFmtId="0" fontId="31" fillId="6" borderId="15" xfId="0" applyFont="1" applyFill="1" applyBorder="1" applyAlignment="1">
      <alignment horizontal="center"/>
    </xf>
    <xf numFmtId="0" fontId="43" fillId="2" borderId="18" xfId="2" applyFont="1" applyFill="1" applyBorder="1" applyAlignment="1">
      <alignment horizontal="right" vertical="center"/>
    </xf>
    <xf numFmtId="0" fontId="44" fillId="2" borderId="0" xfId="0" applyFont="1" applyFill="1" applyAlignment="1">
      <alignment vertical="center"/>
    </xf>
    <xf numFmtId="0" fontId="0" fillId="4" borderId="24" xfId="0" applyFill="1" applyBorder="1"/>
    <xf numFmtId="0" fontId="12" fillId="4" borderId="0" xfId="0" applyFont="1" applyFill="1" applyAlignment="1" applyProtection="1">
      <alignment horizontal="center" wrapText="1"/>
      <protection hidden="1"/>
    </xf>
    <xf numFmtId="0" fontId="12" fillId="7" borderId="9" xfId="0" applyFont="1" applyFill="1" applyBorder="1" applyAlignment="1" applyProtection="1">
      <alignment horizontal="center" vertical="center" wrapText="1"/>
      <protection hidden="1"/>
    </xf>
    <xf numFmtId="0" fontId="12" fillId="7" borderId="10" xfId="0" applyFont="1" applyFill="1" applyBorder="1" applyAlignment="1" applyProtection="1">
      <alignment horizontal="center" vertical="center" wrapText="1"/>
      <protection hidden="1"/>
    </xf>
    <xf numFmtId="0" fontId="12" fillId="7" borderId="11" xfId="0" applyFont="1" applyFill="1" applyBorder="1" applyAlignment="1" applyProtection="1">
      <alignment horizontal="center" vertical="center" wrapText="1"/>
      <protection hidden="1"/>
    </xf>
    <xf numFmtId="0" fontId="35" fillId="2" borderId="0" xfId="0" applyFont="1" applyFill="1"/>
    <xf numFmtId="0" fontId="35" fillId="0" borderId="0" xfId="0" applyFont="1"/>
    <xf numFmtId="0" fontId="46" fillId="2" borderId="0" xfId="0" applyFont="1" applyFill="1"/>
    <xf numFmtId="0" fontId="47" fillId="2" borderId="0" xfId="0" applyFont="1" applyFill="1"/>
    <xf numFmtId="165" fontId="10" fillId="4" borderId="21" xfId="1" applyNumberFormat="1" applyFont="1" applyFill="1" applyBorder="1" applyAlignment="1" applyProtection="1">
      <alignment horizontal="center" vertical="center"/>
      <protection locked="0"/>
    </xf>
    <xf numFmtId="0" fontId="27" fillId="2" borderId="0" xfId="0" applyFont="1" applyFill="1" applyAlignment="1" applyProtection="1">
      <alignment vertical="center"/>
      <protection hidden="1"/>
    </xf>
    <xf numFmtId="0" fontId="0" fillId="4" borderId="19"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0" fillId="4" borderId="0" xfId="0" applyFill="1" applyAlignment="1">
      <alignment vertical="center"/>
    </xf>
    <xf numFmtId="0" fontId="0" fillId="4" borderId="0" xfId="0" applyFill="1" applyAlignment="1">
      <alignment horizontal="center" vertical="center" wrapText="1"/>
    </xf>
    <xf numFmtId="0" fontId="0" fillId="4" borderId="0" xfId="0" applyFill="1" applyAlignment="1">
      <alignment wrapText="1"/>
    </xf>
    <xf numFmtId="0" fontId="0" fillId="4" borderId="0" xfId="0" applyFill="1" applyAlignment="1">
      <alignment horizontal="center"/>
    </xf>
    <xf numFmtId="0" fontId="0" fillId="0" borderId="0" xfId="0" applyAlignment="1">
      <alignment horizontal="center"/>
    </xf>
    <xf numFmtId="0" fontId="0" fillId="4" borderId="0" xfId="0" applyFill="1" applyAlignment="1" applyProtection="1">
      <alignment horizontal="center"/>
      <protection hidden="1"/>
    </xf>
    <xf numFmtId="0" fontId="0" fillId="3" borderId="22" xfId="0" applyFill="1" applyBorder="1" applyProtection="1">
      <protection hidden="1"/>
    </xf>
    <xf numFmtId="0" fontId="0" fillId="3" borderId="29" xfId="0" applyFill="1" applyBorder="1" applyProtection="1">
      <protection hidden="1"/>
    </xf>
    <xf numFmtId="0" fontId="29" fillId="4" borderId="0" xfId="0" applyFont="1" applyFill="1" applyAlignment="1" applyProtection="1">
      <alignment horizontal="left" vertical="center" wrapText="1"/>
      <protection hidden="1"/>
    </xf>
    <xf numFmtId="0" fontId="45" fillId="3" borderId="0" xfId="0" applyFont="1" applyFill="1" applyAlignment="1" applyProtection="1">
      <alignment horizontal="left" indent="5"/>
      <protection hidden="1"/>
    </xf>
    <xf numFmtId="0" fontId="35" fillId="3" borderId="0" xfId="0" applyFont="1" applyFill="1" applyProtection="1">
      <protection hidden="1"/>
    </xf>
    <xf numFmtId="0" fontId="45" fillId="3" borderId="0" xfId="0" applyFont="1" applyFill="1" applyAlignment="1" applyProtection="1">
      <alignment horizontal="left" indent="4"/>
      <protection hidden="1"/>
    </xf>
    <xf numFmtId="0" fontId="45" fillId="3" borderId="0" xfId="0" applyFont="1" applyFill="1" applyAlignment="1" applyProtection="1">
      <alignment horizontal="left" indent="3"/>
      <protection hidden="1"/>
    </xf>
    <xf numFmtId="0" fontId="0" fillId="0" borderId="0" xfId="0" applyProtection="1">
      <protection hidden="1"/>
    </xf>
    <xf numFmtId="0" fontId="30" fillId="4" borderId="0" xfId="0" applyFont="1" applyFill="1" applyAlignment="1" applyProtection="1">
      <alignment vertical="center"/>
      <protection hidden="1"/>
    </xf>
    <xf numFmtId="0" fontId="30" fillId="9" borderId="40" xfId="0" applyFont="1" applyFill="1" applyBorder="1" applyAlignment="1" applyProtection="1">
      <alignment horizontal="center" vertical="center"/>
      <protection hidden="1"/>
    </xf>
    <xf numFmtId="10" fontId="30" fillId="4" borderId="0" xfId="3" applyNumberFormat="1" applyFont="1" applyFill="1" applyBorder="1" applyAlignment="1" applyProtection="1">
      <alignment vertical="center"/>
      <protection hidden="1"/>
    </xf>
    <xf numFmtId="10" fontId="30" fillId="9" borderId="6" xfId="3" applyNumberFormat="1" applyFont="1" applyFill="1" applyBorder="1" applyAlignment="1" applyProtection="1">
      <alignment horizontal="center" vertical="center"/>
      <protection hidden="1"/>
    </xf>
    <xf numFmtId="0" fontId="30" fillId="9" borderId="2" xfId="0" applyFont="1" applyFill="1" applyBorder="1" applyAlignment="1" applyProtection="1">
      <alignment horizontal="center"/>
      <protection hidden="1"/>
    </xf>
    <xf numFmtId="0" fontId="30" fillId="9" borderId="4" xfId="0" applyFont="1" applyFill="1" applyBorder="1" applyAlignment="1" applyProtection="1">
      <alignment horizontal="center"/>
      <protection hidden="1"/>
    </xf>
    <xf numFmtId="10" fontId="29" fillId="4" borderId="0" xfId="3" applyNumberFormat="1" applyFont="1" applyFill="1" applyBorder="1" applyAlignment="1" applyProtection="1">
      <protection hidden="1"/>
    </xf>
    <xf numFmtId="0" fontId="45" fillId="4" borderId="0" xfId="0" applyFont="1" applyFill="1" applyProtection="1">
      <protection hidden="1"/>
    </xf>
    <xf numFmtId="0" fontId="48" fillId="2" borderId="14" xfId="0" applyFont="1" applyFill="1" applyBorder="1" applyProtection="1">
      <protection hidden="1"/>
    </xf>
    <xf numFmtId="0" fontId="48" fillId="3" borderId="14" xfId="0" applyFont="1" applyFill="1" applyBorder="1" applyProtection="1">
      <protection hidden="1"/>
    </xf>
    <xf numFmtId="0" fontId="48" fillId="2" borderId="38" xfId="0" applyFont="1" applyFill="1" applyBorder="1" applyAlignment="1" applyProtection="1">
      <alignment horizontal="center"/>
      <protection hidden="1"/>
    </xf>
    <xf numFmtId="0" fontId="48" fillId="2" borderId="39" xfId="0" applyFont="1" applyFill="1" applyBorder="1" applyAlignment="1" applyProtection="1">
      <alignment horizontal="center"/>
      <protection hidden="1"/>
    </xf>
    <xf numFmtId="0" fontId="48" fillId="2" borderId="35" xfId="0" applyFont="1" applyFill="1" applyBorder="1" applyAlignment="1" applyProtection="1">
      <alignment horizontal="center"/>
      <protection hidden="1"/>
    </xf>
    <xf numFmtId="10" fontId="0" fillId="4" borderId="0" xfId="3" applyNumberFormat="1" applyFont="1" applyFill="1" applyProtection="1">
      <protection hidden="1"/>
    </xf>
    <xf numFmtId="166" fontId="48" fillId="8" borderId="38" xfId="1" applyNumberFormat="1" applyFont="1" applyFill="1" applyBorder="1" applyProtection="1">
      <protection hidden="1"/>
    </xf>
    <xf numFmtId="166" fontId="48" fillId="8" borderId="39" xfId="1" applyNumberFormat="1" applyFont="1" applyFill="1" applyBorder="1" applyProtection="1">
      <protection hidden="1"/>
    </xf>
    <xf numFmtId="2" fontId="0" fillId="4" borderId="0" xfId="0" applyNumberFormat="1" applyFill="1" applyProtection="1">
      <protection hidden="1"/>
    </xf>
    <xf numFmtId="166" fontId="48" fillId="8" borderId="35" xfId="1" applyNumberFormat="1" applyFont="1" applyFill="1" applyBorder="1" applyProtection="1">
      <protection hidden="1"/>
    </xf>
    <xf numFmtId="0" fontId="0" fillId="3" borderId="26" xfId="0" applyFill="1" applyBorder="1" applyProtection="1">
      <protection hidden="1"/>
    </xf>
    <xf numFmtId="0" fontId="0" fillId="3" borderId="16" xfId="0" applyFill="1" applyBorder="1" applyProtection="1">
      <protection hidden="1"/>
    </xf>
    <xf numFmtId="0" fontId="0" fillId="4" borderId="16" xfId="0" applyFill="1" applyBorder="1" applyProtection="1">
      <protection hidden="1"/>
    </xf>
    <xf numFmtId="0" fontId="29" fillId="4" borderId="0" xfId="0" applyFont="1" applyFill="1" applyAlignment="1" applyProtection="1">
      <alignment vertical="top" wrapText="1"/>
      <protection hidden="1"/>
    </xf>
    <xf numFmtId="0" fontId="0" fillId="3" borderId="0" xfId="0" applyFill="1" applyAlignment="1" applyProtection="1">
      <alignment horizontal="center"/>
      <protection hidden="1"/>
    </xf>
    <xf numFmtId="0" fontId="29" fillId="3" borderId="24" xfId="0" applyFont="1" applyFill="1" applyBorder="1" applyAlignment="1">
      <alignment horizontal="center" vertical="center"/>
    </xf>
    <xf numFmtId="0" fontId="29" fillId="3" borderId="0" xfId="0" applyFont="1" applyFill="1" applyAlignment="1">
      <alignment horizontal="center" vertical="center"/>
    </xf>
    <xf numFmtId="0" fontId="30" fillId="5" borderId="2" xfId="0" applyFont="1" applyFill="1" applyBorder="1" applyAlignment="1" applyProtection="1">
      <alignment horizontal="center"/>
      <protection hidden="1"/>
    </xf>
    <xf numFmtId="0" fontId="30" fillId="5" borderId="4" xfId="0" applyFont="1" applyFill="1" applyBorder="1" applyAlignment="1" applyProtection="1">
      <alignment horizontal="center"/>
      <protection hidden="1"/>
    </xf>
    <xf numFmtId="167" fontId="0" fillId="4" borderId="0" xfId="0" applyNumberFormat="1" applyFill="1" applyProtection="1">
      <protection hidden="1"/>
    </xf>
    <xf numFmtId="0" fontId="29" fillId="3" borderId="25" xfId="0" applyFont="1" applyFill="1" applyBorder="1" applyAlignment="1">
      <alignment horizontal="center" vertical="center"/>
    </xf>
    <xf numFmtId="0" fontId="29" fillId="3" borderId="25" xfId="0" applyFont="1" applyFill="1" applyBorder="1" applyAlignment="1" applyProtection="1">
      <alignment horizontal="left" vertical="center" wrapText="1"/>
      <protection hidden="1"/>
    </xf>
    <xf numFmtId="0" fontId="45" fillId="3" borderId="25" xfId="0" applyFont="1" applyFill="1" applyBorder="1" applyAlignment="1" applyProtection="1">
      <alignment vertical="top"/>
      <protection hidden="1"/>
    </xf>
    <xf numFmtId="0" fontId="35" fillId="3" borderId="25" xfId="0" applyFont="1" applyFill="1" applyBorder="1" applyProtection="1">
      <protection hidden="1"/>
    </xf>
    <xf numFmtId="2" fontId="0" fillId="3" borderId="25" xfId="0" applyNumberFormat="1" applyFill="1" applyBorder="1" applyProtection="1">
      <protection hidden="1"/>
    </xf>
    <xf numFmtId="0" fontId="35" fillId="3" borderId="24" xfId="0" applyFont="1" applyFill="1" applyBorder="1" applyProtection="1">
      <protection hidden="1"/>
    </xf>
    <xf numFmtId="0" fontId="0" fillId="4" borderId="29" xfId="0" applyFill="1" applyBorder="1" applyProtection="1">
      <protection hidden="1"/>
    </xf>
    <xf numFmtId="0" fontId="29" fillId="4" borderId="0" xfId="0" applyFont="1" applyFill="1" applyAlignment="1" applyProtection="1">
      <alignment vertical="top"/>
      <protection hidden="1"/>
    </xf>
    <xf numFmtId="0" fontId="45" fillId="4" borderId="0" xfId="0" applyFont="1" applyFill="1" applyAlignment="1" applyProtection="1">
      <alignment vertical="top"/>
      <protection hidden="1"/>
    </xf>
    <xf numFmtId="0" fontId="35" fillId="4" borderId="0" xfId="0" applyFont="1" applyFill="1" applyProtection="1">
      <protection hidden="1"/>
    </xf>
    <xf numFmtId="165" fontId="48" fillId="8" borderId="39" xfId="1" applyNumberFormat="1" applyFont="1" applyFill="1" applyBorder="1" applyProtection="1">
      <protection hidden="1"/>
    </xf>
    <xf numFmtId="165" fontId="48" fillId="8" borderId="35" xfId="1" applyNumberFormat="1" applyFont="1" applyFill="1" applyBorder="1" applyProtection="1">
      <protection hidden="1"/>
    </xf>
    <xf numFmtId="166" fontId="48" fillId="8" borderId="38" xfId="1" applyNumberFormat="1" applyFont="1" applyFill="1" applyBorder="1" applyProtection="1">
      <protection locked="0"/>
    </xf>
    <xf numFmtId="166" fontId="48" fillId="8" borderId="39" xfId="1" applyNumberFormat="1" applyFont="1" applyFill="1" applyBorder="1" applyProtection="1">
      <protection locked="0"/>
    </xf>
    <xf numFmtId="166" fontId="48" fillId="8" borderId="35" xfId="1" applyNumberFormat="1" applyFont="1" applyFill="1" applyBorder="1" applyProtection="1">
      <protection locked="0"/>
    </xf>
    <xf numFmtId="0" fontId="29" fillId="4" borderId="0" xfId="0" applyFont="1" applyFill="1" applyAlignment="1" applyProtection="1">
      <alignment vertical="center"/>
      <protection hidden="1"/>
    </xf>
    <xf numFmtId="0" fontId="0" fillId="7" borderId="24" xfId="0" applyFill="1" applyBorder="1" applyProtection="1">
      <protection hidden="1"/>
    </xf>
    <xf numFmtId="0" fontId="0" fillId="7" borderId="0" xfId="0" applyFill="1" applyProtection="1">
      <protection hidden="1"/>
    </xf>
    <xf numFmtId="0" fontId="0" fillId="7" borderId="25" xfId="0" applyFill="1" applyBorder="1" applyProtection="1">
      <protection hidden="1"/>
    </xf>
    <xf numFmtId="0" fontId="30" fillId="5" borderId="40" xfId="0" applyFont="1" applyFill="1" applyBorder="1" applyAlignment="1" applyProtection="1">
      <alignment horizontal="center" vertical="center"/>
      <protection hidden="1"/>
    </xf>
    <xf numFmtId="0" fontId="30" fillId="9" borderId="41" xfId="0" applyFont="1" applyFill="1" applyBorder="1" applyAlignment="1" applyProtection="1">
      <alignment horizontal="center" vertical="center"/>
      <protection hidden="1"/>
    </xf>
    <xf numFmtId="0" fontId="30" fillId="5" borderId="41" xfId="0" applyFont="1" applyFill="1" applyBorder="1" applyAlignment="1" applyProtection="1">
      <alignment horizontal="center" vertical="center"/>
      <protection hidden="1"/>
    </xf>
    <xf numFmtId="10" fontId="30" fillId="5" borderId="6" xfId="3" applyNumberFormat="1" applyFont="1" applyFill="1" applyBorder="1" applyAlignment="1" applyProtection="1">
      <alignment horizontal="center" vertical="center"/>
      <protection hidden="1"/>
    </xf>
    <xf numFmtId="44" fontId="0" fillId="4" borderId="0" xfId="1" applyFont="1" applyFill="1" applyBorder="1" applyProtection="1">
      <protection hidden="1"/>
    </xf>
    <xf numFmtId="44" fontId="0" fillId="7" borderId="0" xfId="1" applyFont="1" applyFill="1" applyBorder="1" applyProtection="1">
      <protection hidden="1"/>
    </xf>
    <xf numFmtId="0" fontId="30" fillId="9" borderId="40" xfId="0" applyFont="1" applyFill="1" applyBorder="1" applyAlignment="1" applyProtection="1">
      <alignment horizontal="center"/>
      <protection hidden="1"/>
    </xf>
    <xf numFmtId="0" fontId="30" fillId="5" borderId="40" xfId="0" applyFont="1" applyFill="1" applyBorder="1" applyAlignment="1" applyProtection="1">
      <alignment horizontal="center"/>
      <protection hidden="1"/>
    </xf>
    <xf numFmtId="0" fontId="30" fillId="9" borderId="41" xfId="0" applyFont="1" applyFill="1" applyBorder="1" applyAlignment="1" applyProtection="1">
      <alignment horizontal="center"/>
      <protection hidden="1"/>
    </xf>
    <xf numFmtId="0" fontId="30" fillId="5" borderId="41" xfId="0" applyFont="1" applyFill="1" applyBorder="1" applyAlignment="1" applyProtection="1">
      <alignment horizontal="center"/>
      <protection hidden="1"/>
    </xf>
    <xf numFmtId="0" fontId="30" fillId="9" borderId="6" xfId="0" applyFont="1" applyFill="1" applyBorder="1" applyAlignment="1" applyProtection="1">
      <alignment horizontal="center"/>
      <protection hidden="1"/>
    </xf>
    <xf numFmtId="0" fontId="30" fillId="5" borderId="6" xfId="0" applyFont="1" applyFill="1" applyBorder="1" applyAlignment="1" applyProtection="1">
      <alignment horizontal="center"/>
      <protection hidden="1"/>
    </xf>
    <xf numFmtId="44" fontId="0" fillId="8" borderId="38" xfId="1" applyFont="1" applyFill="1" applyBorder="1" applyAlignment="1" applyProtection="1">
      <alignment horizontal="center"/>
      <protection hidden="1"/>
    </xf>
    <xf numFmtId="44" fontId="0" fillId="4" borderId="0" xfId="1" applyFont="1" applyFill="1" applyAlignment="1" applyProtection="1">
      <alignment horizontal="center"/>
      <protection hidden="1"/>
    </xf>
    <xf numFmtId="44" fontId="0" fillId="8" borderId="39" xfId="1" applyFont="1" applyFill="1" applyBorder="1" applyAlignment="1" applyProtection="1">
      <alignment horizontal="center"/>
      <protection hidden="1"/>
    </xf>
    <xf numFmtId="44" fontId="0" fillId="8" borderId="35" xfId="1" applyFont="1" applyFill="1" applyBorder="1" applyAlignment="1" applyProtection="1">
      <alignment horizontal="center"/>
      <protection hidden="1"/>
    </xf>
    <xf numFmtId="44" fontId="0" fillId="8" borderId="38" xfId="1" applyFont="1" applyFill="1" applyBorder="1" applyAlignment="1" applyProtection="1">
      <alignment horizontal="center"/>
      <protection locked="0"/>
    </xf>
    <xf numFmtId="44" fontId="0" fillId="8" borderId="39" xfId="1" applyFont="1" applyFill="1" applyBorder="1" applyAlignment="1" applyProtection="1">
      <alignment horizontal="center"/>
      <protection locked="0"/>
    </xf>
    <xf numFmtId="44" fontId="0" fillId="8" borderId="35" xfId="1" applyFont="1" applyFill="1" applyBorder="1" applyAlignment="1" applyProtection="1">
      <alignment horizontal="center"/>
      <protection locked="0"/>
    </xf>
    <xf numFmtId="0" fontId="35" fillId="2" borderId="42" xfId="0" applyFont="1" applyFill="1" applyBorder="1" applyAlignment="1">
      <alignment vertical="center" wrapText="1"/>
    </xf>
    <xf numFmtId="0" fontId="35" fillId="2" borderId="17" xfId="0" applyFont="1" applyFill="1" applyBorder="1" applyAlignment="1">
      <alignment vertical="center" wrapText="1"/>
    </xf>
    <xf numFmtId="0" fontId="35" fillId="2" borderId="19" xfId="0" applyFont="1" applyFill="1" applyBorder="1" applyAlignment="1">
      <alignment vertical="center" wrapText="1"/>
    </xf>
    <xf numFmtId="0" fontId="35" fillId="2" borderId="42" xfId="0" applyFont="1" applyFill="1" applyBorder="1" applyAlignment="1">
      <alignment horizontal="left" vertical="center" wrapText="1" indent="2"/>
    </xf>
    <xf numFmtId="0" fontId="35" fillId="2" borderId="17" xfId="0" applyFont="1" applyFill="1" applyBorder="1" applyAlignment="1">
      <alignment horizontal="left" vertical="center" wrapText="1" indent="2"/>
    </xf>
    <xf numFmtId="0" fontId="0" fillId="2" borderId="17" xfId="0" applyFill="1" applyBorder="1" applyAlignment="1">
      <alignment horizontal="left" vertical="top" wrapText="1"/>
    </xf>
    <xf numFmtId="0" fontId="0" fillId="0" borderId="19" xfId="0" applyBorder="1" applyAlignment="1">
      <alignment horizontal="left" vertical="top" wrapText="1"/>
    </xf>
    <xf numFmtId="0" fontId="11" fillId="2" borderId="0" xfId="2" applyFill="1"/>
    <xf numFmtId="0" fontId="51" fillId="4" borderId="0" xfId="0" applyFont="1" applyFill="1"/>
    <xf numFmtId="0" fontId="19" fillId="2" borderId="7" xfId="0" applyFont="1" applyFill="1" applyBorder="1" applyAlignment="1">
      <alignment vertical="center" wrapText="1"/>
    </xf>
    <xf numFmtId="10" fontId="0" fillId="4" borderId="0" xfId="3" applyNumberFormat="1" applyFont="1" applyFill="1" applyBorder="1" applyProtection="1">
      <protection hidden="1"/>
    </xf>
    <xf numFmtId="10" fontId="10" fillId="4" borderId="0" xfId="3" applyNumberFormat="1" applyFont="1" applyFill="1" applyProtection="1">
      <protection hidden="1"/>
    </xf>
    <xf numFmtId="10" fontId="0" fillId="3" borderId="0" xfId="3" applyNumberFormat="1" applyFont="1" applyFill="1" applyBorder="1" applyProtection="1">
      <protection hidden="1"/>
    </xf>
    <xf numFmtId="167" fontId="0" fillId="3" borderId="0" xfId="0" applyNumberFormat="1" applyFill="1" applyProtection="1">
      <protection hidden="1"/>
    </xf>
    <xf numFmtId="2" fontId="0" fillId="3" borderId="0" xfId="0" applyNumberFormat="1" applyFill="1" applyProtection="1">
      <protection hidden="1"/>
    </xf>
    <xf numFmtId="0" fontId="45" fillId="3" borderId="24" xfId="0" applyFont="1" applyFill="1" applyBorder="1" applyAlignment="1" applyProtection="1">
      <alignment vertical="top"/>
      <protection hidden="1"/>
    </xf>
    <xf numFmtId="0" fontId="29" fillId="3" borderId="24" xfId="0" applyFont="1" applyFill="1" applyBorder="1" applyAlignment="1" applyProtection="1">
      <alignment horizontal="center" vertical="top" wrapText="1"/>
      <protection hidden="1"/>
    </xf>
    <xf numFmtId="0" fontId="30" fillId="3" borderId="25" xfId="0" applyFont="1" applyFill="1" applyBorder="1" applyAlignment="1" applyProtection="1">
      <alignment horizontal="center" vertical="center"/>
      <protection hidden="1"/>
    </xf>
    <xf numFmtId="10" fontId="30" fillId="3" borderId="25" xfId="3" applyNumberFormat="1" applyFont="1" applyFill="1" applyBorder="1" applyAlignment="1" applyProtection="1">
      <alignment horizontal="center" vertical="center"/>
      <protection hidden="1"/>
    </xf>
    <xf numFmtId="10" fontId="45" fillId="3" borderId="25" xfId="3" applyNumberFormat="1" applyFont="1" applyFill="1" applyBorder="1" applyAlignment="1" applyProtection="1">
      <alignment horizontal="center" vertical="center"/>
      <protection hidden="1"/>
    </xf>
    <xf numFmtId="10" fontId="45" fillId="4" borderId="43" xfId="3" applyNumberFormat="1" applyFont="1" applyFill="1" applyBorder="1" applyAlignment="1" applyProtection="1">
      <alignment horizontal="center" vertical="center"/>
      <protection hidden="1"/>
    </xf>
    <xf numFmtId="0" fontId="29" fillId="7" borderId="25" xfId="0" applyFont="1" applyFill="1" applyBorder="1" applyAlignment="1" applyProtection="1">
      <alignment vertical="center"/>
      <protection hidden="1"/>
    </xf>
    <xf numFmtId="0" fontId="29" fillId="3" borderId="0" xfId="0" applyFont="1" applyFill="1" applyAlignment="1" applyProtection="1">
      <alignment horizontal="center" vertical="top" wrapText="1"/>
      <protection hidden="1"/>
    </xf>
    <xf numFmtId="0" fontId="29" fillId="3" borderId="25" xfId="0" applyFont="1" applyFill="1" applyBorder="1" applyAlignment="1" applyProtection="1">
      <alignment horizontal="center" vertical="top" wrapText="1"/>
      <protection hidden="1"/>
    </xf>
    <xf numFmtId="44" fontId="45" fillId="4" borderId="6" xfId="1" applyFont="1" applyFill="1" applyBorder="1" applyAlignment="1" applyProtection="1">
      <alignment horizontal="center" vertical="center"/>
      <protection hidden="1"/>
    </xf>
    <xf numFmtId="10" fontId="45" fillId="4" borderId="6" xfId="3" applyNumberFormat="1" applyFont="1" applyFill="1" applyBorder="1" applyAlignment="1" applyProtection="1">
      <alignment horizontal="center" vertical="center"/>
      <protection hidden="1"/>
    </xf>
    <xf numFmtId="10" fontId="45" fillId="4" borderId="6" xfId="3" applyNumberFormat="1" applyFont="1" applyFill="1" applyBorder="1" applyAlignment="1" applyProtection="1">
      <protection hidden="1"/>
    </xf>
    <xf numFmtId="0" fontId="45" fillId="8" borderId="19" xfId="0" applyFont="1" applyFill="1" applyBorder="1" applyAlignment="1" applyProtection="1">
      <alignment horizontal="center" vertical="center"/>
      <protection hidden="1"/>
    </xf>
    <xf numFmtId="0" fontId="35" fillId="4" borderId="19" xfId="0" applyFont="1" applyFill="1" applyBorder="1" applyAlignment="1" applyProtection="1">
      <alignment horizontal="center" vertical="center"/>
      <protection locked="0"/>
    </xf>
    <xf numFmtId="0" fontId="35" fillId="4" borderId="20" xfId="0" applyFont="1" applyFill="1" applyBorder="1" applyAlignment="1" applyProtection="1">
      <alignment horizontal="center" vertical="center"/>
      <protection locked="0"/>
    </xf>
    <xf numFmtId="165" fontId="35" fillId="4" borderId="20" xfId="1" applyNumberFormat="1" applyFont="1" applyFill="1" applyBorder="1" applyAlignment="1" applyProtection="1">
      <alignment horizontal="center" vertical="center"/>
      <protection locked="0"/>
    </xf>
    <xf numFmtId="165" fontId="35" fillId="4" borderId="21" xfId="1" applyNumberFormat="1" applyFont="1" applyFill="1" applyBorder="1" applyAlignment="1" applyProtection="1">
      <alignment horizontal="center" vertical="center"/>
      <protection locked="0"/>
    </xf>
    <xf numFmtId="0" fontId="45" fillId="8" borderId="20" xfId="0" applyFont="1" applyFill="1" applyBorder="1" applyAlignment="1" applyProtection="1">
      <alignment horizontal="center" vertical="center"/>
      <protection hidden="1"/>
    </xf>
    <xf numFmtId="166" fontId="45" fillId="8" borderId="20" xfId="1" applyNumberFormat="1" applyFont="1" applyFill="1" applyBorder="1" applyAlignment="1" applyProtection="1">
      <alignment horizontal="center" vertical="center"/>
      <protection hidden="1"/>
    </xf>
    <xf numFmtId="166" fontId="45" fillId="8" borderId="21" xfId="1" applyNumberFormat="1" applyFont="1" applyFill="1" applyBorder="1" applyAlignment="1" applyProtection="1">
      <alignment horizontal="center" vertical="center"/>
      <protection hidden="1"/>
    </xf>
    <xf numFmtId="0" fontId="45" fillId="2" borderId="0" xfId="0" applyFont="1" applyFill="1" applyAlignment="1" applyProtection="1">
      <alignment horizontal="left" indent="1"/>
      <protection hidden="1"/>
    </xf>
    <xf numFmtId="0" fontId="35" fillId="4" borderId="34" xfId="0" applyFont="1" applyFill="1" applyBorder="1" applyAlignment="1" applyProtection="1">
      <alignment horizontal="center" vertical="center"/>
      <protection locked="0"/>
    </xf>
    <xf numFmtId="0" fontId="35" fillId="4" borderId="35" xfId="0" applyFont="1" applyFill="1" applyBorder="1" applyAlignment="1" applyProtection="1">
      <alignment horizontal="center" vertical="center"/>
      <protection locked="0"/>
    </xf>
    <xf numFmtId="165" fontId="35" fillId="4" borderId="36" xfId="1" applyNumberFormat="1" applyFont="1" applyFill="1" applyBorder="1" applyAlignment="1" applyProtection="1">
      <alignment horizontal="center" vertical="center"/>
      <protection locked="0"/>
    </xf>
    <xf numFmtId="0" fontId="35" fillId="4" borderId="17" xfId="0" applyFont="1" applyFill="1" applyBorder="1" applyAlignment="1" applyProtection="1">
      <alignment horizontal="center" vertical="center"/>
      <protection locked="0"/>
    </xf>
    <xf numFmtId="0" fontId="35" fillId="4" borderId="1" xfId="0" applyFont="1" applyFill="1" applyBorder="1" applyAlignment="1" applyProtection="1">
      <alignment horizontal="center" vertical="center"/>
      <protection locked="0"/>
    </xf>
    <xf numFmtId="165" fontId="35" fillId="4" borderId="18" xfId="1" applyNumberFormat="1" applyFont="1" applyFill="1" applyBorder="1" applyAlignment="1" applyProtection="1">
      <alignment horizontal="center" vertical="center"/>
      <protection locked="0"/>
    </xf>
    <xf numFmtId="0" fontId="45" fillId="8" borderId="31" xfId="0" applyFont="1" applyFill="1" applyBorder="1" applyAlignment="1" applyProtection="1">
      <alignment horizontal="center" vertical="center"/>
      <protection hidden="1"/>
    </xf>
    <xf numFmtId="0" fontId="45" fillId="8" borderId="32" xfId="0" applyFont="1" applyFill="1" applyBorder="1" applyAlignment="1" applyProtection="1">
      <alignment horizontal="center" vertical="center"/>
      <protection hidden="1"/>
    </xf>
    <xf numFmtId="166" fontId="52" fillId="8" borderId="33" xfId="1" applyNumberFormat="1" applyFont="1" applyFill="1" applyBorder="1" applyAlignment="1" applyProtection="1">
      <alignment horizontal="center" vertical="center"/>
      <protection hidden="1"/>
    </xf>
    <xf numFmtId="0" fontId="26" fillId="4" borderId="34" xfId="0" applyFont="1" applyFill="1" applyBorder="1" applyAlignment="1" applyProtection="1">
      <alignment horizontal="center" vertical="center"/>
      <protection hidden="1"/>
    </xf>
    <xf numFmtId="0" fontId="26" fillId="4" borderId="35" xfId="0" applyFont="1" applyFill="1" applyBorder="1" applyAlignment="1" applyProtection="1">
      <alignment horizontal="center" vertical="center"/>
      <protection hidden="1"/>
    </xf>
    <xf numFmtId="0" fontId="26" fillId="4" borderId="17"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protection hidden="1"/>
    </xf>
    <xf numFmtId="0" fontId="52" fillId="8" borderId="31" xfId="0" applyFont="1" applyFill="1" applyBorder="1" applyAlignment="1" applyProtection="1">
      <alignment horizontal="center" vertical="center"/>
      <protection hidden="1"/>
    </xf>
    <xf numFmtId="0" fontId="52" fillId="8" borderId="32" xfId="0" applyFont="1" applyFill="1" applyBorder="1" applyAlignment="1" applyProtection="1">
      <alignment horizontal="center" vertical="center"/>
      <protection hidden="1"/>
    </xf>
    <xf numFmtId="0" fontId="52" fillId="8" borderId="9" xfId="0" applyFont="1" applyFill="1" applyBorder="1" applyAlignment="1" applyProtection="1">
      <alignment horizontal="center" vertical="center"/>
      <protection hidden="1"/>
    </xf>
    <xf numFmtId="165" fontId="52" fillId="8" borderId="10" xfId="1" applyNumberFormat="1" applyFont="1" applyFill="1" applyBorder="1" applyAlignment="1" applyProtection="1">
      <alignment horizontal="center" vertical="center"/>
      <protection hidden="1"/>
    </xf>
    <xf numFmtId="165" fontId="52" fillId="8" borderId="11" xfId="1" applyNumberFormat="1" applyFont="1" applyFill="1" applyBorder="1" applyAlignment="1" applyProtection="1">
      <alignment horizontal="center" vertical="center"/>
      <protection hidden="1"/>
    </xf>
    <xf numFmtId="165" fontId="26" fillId="4" borderId="9" xfId="1" applyNumberFormat="1" applyFont="1" applyFill="1" applyBorder="1" applyAlignment="1" applyProtection="1">
      <alignment horizontal="center" vertical="center"/>
      <protection hidden="1"/>
    </xf>
    <xf numFmtId="165" fontId="26" fillId="4" borderId="10" xfId="1" applyNumberFormat="1" applyFont="1" applyFill="1" applyBorder="1" applyAlignment="1" applyProtection="1">
      <alignment horizontal="center" vertical="center"/>
      <protection hidden="1"/>
    </xf>
    <xf numFmtId="0" fontId="26" fillId="4" borderId="10" xfId="0" applyFont="1" applyFill="1" applyBorder="1" applyAlignment="1" applyProtection="1">
      <alignment horizontal="center" vertical="center"/>
      <protection hidden="1"/>
    </xf>
    <xf numFmtId="165" fontId="26" fillId="4" borderId="11" xfId="1" applyNumberFormat="1" applyFont="1" applyFill="1" applyBorder="1" applyAlignment="1" applyProtection="1">
      <alignment horizontal="center" vertical="center"/>
      <protection hidden="1"/>
    </xf>
    <xf numFmtId="165" fontId="35" fillId="4" borderId="9" xfId="0" applyNumberFormat="1" applyFont="1" applyFill="1" applyBorder="1" applyAlignment="1" applyProtection="1">
      <alignment horizontal="center" vertical="center"/>
      <protection locked="0"/>
    </xf>
    <xf numFmtId="165" fontId="35" fillId="4" borderId="10" xfId="1" applyNumberFormat="1" applyFont="1" applyFill="1" applyBorder="1" applyAlignment="1" applyProtection="1">
      <alignment horizontal="center" vertical="center"/>
      <protection locked="0"/>
    </xf>
    <xf numFmtId="0" fontId="35" fillId="4" borderId="10" xfId="0" applyFont="1" applyFill="1" applyBorder="1" applyAlignment="1" applyProtection="1">
      <alignment horizontal="center" vertical="center"/>
      <protection locked="0"/>
    </xf>
    <xf numFmtId="165" fontId="35" fillId="4" borderId="11" xfId="1" applyNumberFormat="1" applyFont="1" applyFill="1" applyBorder="1" applyAlignment="1" applyProtection="1">
      <alignment horizontal="center" vertical="center"/>
      <protection locked="0"/>
    </xf>
    <xf numFmtId="0" fontId="45" fillId="8" borderId="9" xfId="0" applyFont="1" applyFill="1" applyBorder="1" applyAlignment="1" applyProtection="1">
      <alignment horizontal="center" vertical="center"/>
      <protection hidden="1"/>
    </xf>
    <xf numFmtId="165" fontId="45" fillId="8" borderId="10" xfId="1" applyNumberFormat="1" applyFont="1" applyFill="1" applyBorder="1" applyAlignment="1" applyProtection="1">
      <alignment horizontal="center" vertical="center"/>
      <protection hidden="1"/>
    </xf>
    <xf numFmtId="165" fontId="45" fillId="8" borderId="11" xfId="1" applyNumberFormat="1" applyFont="1" applyFill="1" applyBorder="1" applyAlignment="1" applyProtection="1">
      <alignment horizontal="center" vertical="center"/>
      <protection hidden="1"/>
    </xf>
    <xf numFmtId="10" fontId="30" fillId="5" borderId="6" xfId="3" applyNumberFormat="1" applyFont="1" applyFill="1" applyBorder="1" applyAlignment="1" applyProtection="1">
      <alignment horizontal="center" vertical="top"/>
      <protection hidden="1"/>
    </xf>
    <xf numFmtId="10" fontId="30" fillId="9" borderId="6" xfId="3" applyNumberFormat="1" applyFont="1" applyFill="1" applyBorder="1" applyAlignment="1" applyProtection="1">
      <alignment horizontal="center" vertical="top"/>
      <protection hidden="1"/>
    </xf>
    <xf numFmtId="0" fontId="0" fillId="0" borderId="1" xfId="0" applyBorder="1"/>
    <xf numFmtId="0" fontId="21" fillId="0" borderId="1" xfId="4" applyFont="1" applyFill="1" applyBorder="1"/>
    <xf numFmtId="0" fontId="0" fillId="0" borderId="45" xfId="0" applyBorder="1"/>
    <xf numFmtId="0" fontId="0" fillId="0" borderId="38" xfId="0" applyBorder="1"/>
    <xf numFmtId="0" fontId="0" fillId="0" borderId="22" xfId="0" applyBorder="1"/>
    <xf numFmtId="0" fontId="0" fillId="0" borderId="23" xfId="0" applyBorder="1"/>
    <xf numFmtId="0" fontId="0" fillId="0" borderId="44" xfId="0" applyBorder="1"/>
    <xf numFmtId="0" fontId="21" fillId="0" borderId="44" xfId="4" applyFont="1" applyFill="1" applyBorder="1"/>
    <xf numFmtId="0" fontId="0" fillId="0" borderId="45" xfId="0" applyBorder="1" applyAlignment="1">
      <alignment wrapText="1"/>
    </xf>
    <xf numFmtId="0" fontId="21" fillId="0" borderId="45" xfId="4" applyFont="1" applyFill="1" applyBorder="1" applyAlignment="1">
      <alignment wrapText="1"/>
    </xf>
    <xf numFmtId="0" fontId="12" fillId="0" borderId="27" xfId="0" applyFont="1" applyBorder="1"/>
    <xf numFmtId="0" fontId="12" fillId="0" borderId="35" xfId="0" applyFont="1" applyBorder="1"/>
    <xf numFmtId="49" fontId="12" fillId="0" borderId="35" xfId="0" applyNumberFormat="1" applyFont="1" applyBorder="1"/>
    <xf numFmtId="0" fontId="12" fillId="0" borderId="26" xfId="0" applyFont="1" applyBorder="1" applyAlignment="1">
      <alignment wrapText="1"/>
    </xf>
    <xf numFmtId="0" fontId="12" fillId="0" borderId="0" xfId="0" applyFont="1"/>
    <xf numFmtId="0" fontId="54" fillId="0" borderId="0" xfId="0" applyFont="1"/>
    <xf numFmtId="0" fontId="12" fillId="0" borderId="1" xfId="0" applyFont="1" applyBorder="1"/>
    <xf numFmtId="49" fontId="12" fillId="0" borderId="1" xfId="0" applyNumberFormat="1" applyFont="1" applyBorder="1"/>
    <xf numFmtId="49" fontId="28" fillId="0" borderId="1" xfId="4" applyNumberFormat="1" applyFont="1" applyFill="1" applyBorder="1"/>
    <xf numFmtId="0" fontId="12" fillId="0" borderId="38" xfId="0" applyFont="1" applyBorder="1"/>
    <xf numFmtId="0" fontId="34" fillId="6" borderId="5" xfId="0" applyFont="1" applyFill="1" applyBorder="1" applyAlignment="1">
      <alignment vertical="center" wrapText="1"/>
    </xf>
    <xf numFmtId="0" fontId="18" fillId="0" borderId="6" xfId="0" applyFont="1" applyBorder="1" applyAlignment="1">
      <alignment vertical="center" wrapText="1"/>
    </xf>
    <xf numFmtId="0" fontId="18" fillId="2" borderId="6" xfId="0" applyFont="1" applyFill="1" applyBorder="1" applyAlignment="1">
      <alignment vertical="center" wrapText="1"/>
    </xf>
    <xf numFmtId="0" fontId="34" fillId="6" borderId="5" xfId="0" applyFont="1" applyFill="1" applyBorder="1" applyAlignment="1">
      <alignment horizontal="left" vertical="center"/>
    </xf>
    <xf numFmtId="0" fontId="18" fillId="2" borderId="8" xfId="0" applyFont="1" applyFill="1" applyBorder="1" applyAlignment="1">
      <alignment vertical="center" wrapText="1"/>
    </xf>
    <xf numFmtId="165" fontId="52" fillId="8" borderId="33" xfId="1" applyNumberFormat="1" applyFont="1" applyFill="1" applyBorder="1" applyAlignment="1" applyProtection="1">
      <alignment horizontal="center" vertical="center"/>
      <protection hidden="1"/>
    </xf>
    <xf numFmtId="8" fontId="0" fillId="2" borderId="0" xfId="0" applyNumberFormat="1" applyFill="1" applyProtection="1">
      <protection hidden="1"/>
    </xf>
    <xf numFmtId="166" fontId="0" fillId="2" borderId="0" xfId="0" applyNumberFormat="1" applyFill="1" applyProtection="1">
      <protection hidden="1"/>
    </xf>
    <xf numFmtId="165" fontId="0" fillId="2" borderId="0" xfId="0" applyNumberFormat="1" applyFill="1" applyProtection="1">
      <protection hidden="1"/>
    </xf>
    <xf numFmtId="1" fontId="52" fillId="8" borderId="32" xfId="0" applyNumberFormat="1" applyFont="1" applyFill="1" applyBorder="1" applyAlignment="1" applyProtection="1">
      <alignment horizontal="center" vertical="center"/>
      <protection hidden="1"/>
    </xf>
    <xf numFmtId="1" fontId="52" fillId="8" borderId="33" xfId="1" applyNumberFormat="1" applyFont="1" applyFill="1" applyBorder="1" applyAlignment="1" applyProtection="1">
      <alignment horizontal="center" vertical="center"/>
      <protection hidden="1"/>
    </xf>
    <xf numFmtId="0" fontId="12" fillId="7" borderId="46" xfId="0" applyFont="1" applyFill="1" applyBorder="1" applyAlignment="1" applyProtection="1">
      <alignment horizontal="center" vertical="center" wrapText="1"/>
      <protection hidden="1"/>
    </xf>
    <xf numFmtId="0" fontId="12" fillId="7" borderId="47" xfId="0" applyFont="1" applyFill="1" applyBorder="1" applyAlignment="1" applyProtection="1">
      <alignment horizontal="center" vertical="center" wrapText="1"/>
      <protection hidden="1"/>
    </xf>
    <xf numFmtId="0" fontId="12" fillId="7" borderId="48" xfId="0" applyFont="1" applyFill="1" applyBorder="1" applyAlignment="1" applyProtection="1">
      <alignment horizontal="center" vertical="center" wrapText="1"/>
      <protection hidden="1"/>
    </xf>
    <xf numFmtId="165" fontId="35" fillId="4" borderId="1" xfId="1" applyNumberFormat="1" applyFont="1" applyFill="1" applyBorder="1" applyAlignment="1" applyProtection="1">
      <alignment horizontal="center" vertical="center"/>
      <protection locked="0"/>
    </xf>
    <xf numFmtId="165" fontId="35" fillId="4" borderId="49" xfId="1" applyNumberFormat="1" applyFont="1" applyFill="1" applyBorder="1" applyAlignment="1" applyProtection="1">
      <alignment horizontal="center" vertical="center"/>
      <protection locked="0"/>
    </xf>
    <xf numFmtId="165" fontId="35" fillId="4" borderId="30" xfId="1" applyNumberFormat="1" applyFont="1" applyFill="1" applyBorder="1" applyAlignment="1" applyProtection="1">
      <alignment horizontal="center" vertical="center"/>
      <protection locked="0"/>
    </xf>
    <xf numFmtId="0" fontId="26" fillId="4" borderId="42" xfId="0" applyFont="1" applyFill="1" applyBorder="1" applyAlignment="1" applyProtection="1">
      <alignment horizontal="center" vertical="center"/>
      <protection locked="0"/>
    </xf>
    <xf numFmtId="0" fontId="26" fillId="4" borderId="49" xfId="0" applyFont="1" applyFill="1" applyBorder="1" applyAlignment="1" applyProtection="1">
      <alignment horizontal="center" vertical="center"/>
      <protection locked="0"/>
    </xf>
    <xf numFmtId="0" fontId="26" fillId="4" borderId="17" xfId="0" applyFont="1" applyFill="1" applyBorder="1" applyAlignment="1" applyProtection="1">
      <alignment horizontal="center" vertical="center"/>
      <protection locked="0"/>
    </xf>
    <xf numFmtId="0" fontId="26" fillId="4" borderId="1" xfId="0" applyFont="1" applyFill="1" applyBorder="1" applyAlignment="1" applyProtection="1">
      <alignment horizontal="center" vertical="center"/>
      <protection locked="0"/>
    </xf>
    <xf numFmtId="0" fontId="35" fillId="2" borderId="9" xfId="0" applyFont="1" applyFill="1" applyBorder="1" applyAlignment="1">
      <alignment horizontal="left" vertical="center" wrapText="1"/>
    </xf>
    <xf numFmtId="0" fontId="35" fillId="2" borderId="11" xfId="0" applyFont="1" applyFill="1" applyBorder="1" applyAlignment="1">
      <alignment horizontal="left" vertical="center" wrapText="1"/>
    </xf>
    <xf numFmtId="0" fontId="50" fillId="4" borderId="0" xfId="0" applyFont="1" applyFill="1" applyAlignment="1">
      <alignment horizontal="center" vertical="center" wrapText="1"/>
    </xf>
    <xf numFmtId="0" fontId="50" fillId="4" borderId="0" xfId="0" applyFont="1" applyFill="1" applyAlignment="1">
      <alignment horizontal="center" vertical="center"/>
    </xf>
    <xf numFmtId="0" fontId="20" fillId="2" borderId="0" xfId="0" applyFont="1" applyFill="1" applyAlignment="1">
      <alignment horizontal="center"/>
    </xf>
    <xf numFmtId="0" fontId="35" fillId="2" borderId="3" xfId="0" applyFont="1" applyFill="1" applyBorder="1" applyAlignment="1">
      <alignment horizont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0" fillId="2" borderId="0" xfId="0" applyFill="1" applyAlignment="1">
      <alignment horizontal="left" wrapText="1"/>
    </xf>
    <xf numFmtId="0" fontId="0" fillId="2" borderId="3" xfId="0" applyFill="1" applyBorder="1" applyAlignment="1">
      <alignment horizontal="left" wrapText="1"/>
    </xf>
    <xf numFmtId="0" fontId="29" fillId="11" borderId="1" xfId="0" applyFont="1" applyFill="1" applyBorder="1" applyAlignment="1">
      <alignment horizontal="center"/>
    </xf>
    <xf numFmtId="0" fontId="29" fillId="12" borderId="1" xfId="0" applyFont="1" applyFill="1" applyBorder="1" applyAlignment="1">
      <alignment horizontal="center"/>
    </xf>
    <xf numFmtId="49" fontId="0" fillId="13" borderId="1" xfId="0" applyNumberFormat="1" applyFill="1" applyBorder="1" applyAlignment="1">
      <alignment horizontal="left" wrapText="1"/>
    </xf>
    <xf numFmtId="0" fontId="20" fillId="0" borderId="3" xfId="0" applyFont="1" applyBorder="1" applyAlignment="1">
      <alignment horizontal="center"/>
    </xf>
    <xf numFmtId="0" fontId="32" fillId="5" borderId="13" xfId="0" applyFont="1" applyFill="1" applyBorder="1" applyAlignment="1">
      <alignment horizontal="left" vertical="center" wrapText="1"/>
    </xf>
    <xf numFmtId="0" fontId="32" fillId="5" borderId="14" xfId="0" applyFont="1" applyFill="1" applyBorder="1" applyAlignment="1">
      <alignment horizontal="left" vertical="center" wrapText="1"/>
    </xf>
    <xf numFmtId="0" fontId="32" fillId="5" borderId="15" xfId="0" applyFont="1" applyFill="1" applyBorder="1" applyAlignment="1">
      <alignment horizontal="left" vertical="center" wrapText="1"/>
    </xf>
    <xf numFmtId="0" fontId="33" fillId="2" borderId="0" xfId="0" applyFont="1" applyFill="1" applyAlignment="1">
      <alignment horizontal="center"/>
    </xf>
    <xf numFmtId="0" fontId="29" fillId="4" borderId="0" xfId="0" applyFont="1" applyFill="1" applyAlignment="1">
      <alignment horizontal="center" wrapText="1"/>
    </xf>
    <xf numFmtId="0" fontId="29" fillId="4" borderId="25" xfId="0" applyFont="1" applyFill="1" applyBorder="1" applyAlignment="1">
      <alignment horizontal="center" wrapText="1"/>
    </xf>
    <xf numFmtId="0" fontId="28" fillId="3" borderId="0" xfId="0" applyFont="1" applyFill="1" applyAlignment="1" applyProtection="1">
      <alignment horizontal="left" vertical="center" wrapText="1"/>
      <protection hidden="1"/>
    </xf>
    <xf numFmtId="0" fontId="12" fillId="3" borderId="0" xfId="0" applyFont="1" applyFill="1" applyAlignment="1" applyProtection="1">
      <alignment horizontal="left" wrapText="1"/>
      <protection hidden="1"/>
    </xf>
    <xf numFmtId="0" fontId="39" fillId="3" borderId="0" xfId="0" applyFont="1" applyFill="1" applyAlignment="1" applyProtection="1">
      <alignment horizontal="center" vertical="center"/>
      <protection hidden="1"/>
    </xf>
    <xf numFmtId="0" fontId="39" fillId="3" borderId="3" xfId="0" applyFont="1" applyFill="1" applyBorder="1" applyAlignment="1" applyProtection="1">
      <alignment horizontal="center" vertical="center"/>
      <protection hidden="1"/>
    </xf>
    <xf numFmtId="0" fontId="34" fillId="6" borderId="5" xfId="0" applyFont="1" applyFill="1" applyBorder="1" applyAlignment="1" applyProtection="1">
      <alignment horizontal="center" vertical="center" wrapText="1"/>
      <protection hidden="1"/>
    </xf>
    <xf numFmtId="0" fontId="34" fillId="6" borderId="12" xfId="0" applyFont="1" applyFill="1" applyBorder="1" applyAlignment="1" applyProtection="1">
      <alignment horizontal="center" vertical="center" wrapText="1"/>
      <protection hidden="1"/>
    </xf>
    <xf numFmtId="0" fontId="34" fillId="6" borderId="7" xfId="0" applyFont="1" applyFill="1" applyBorder="1" applyAlignment="1" applyProtection="1">
      <alignment horizontal="center" vertical="center" wrapText="1"/>
      <protection hidden="1"/>
    </xf>
    <xf numFmtId="0" fontId="34" fillId="5" borderId="5" xfId="0" applyFont="1" applyFill="1" applyBorder="1" applyAlignment="1" applyProtection="1">
      <alignment horizontal="center" vertical="center" wrapText="1"/>
      <protection hidden="1"/>
    </xf>
    <xf numFmtId="0" fontId="34" fillId="5" borderId="12" xfId="0" applyFont="1" applyFill="1" applyBorder="1" applyAlignment="1" applyProtection="1">
      <alignment horizontal="center" vertical="center" wrapText="1"/>
      <protection hidden="1"/>
    </xf>
    <xf numFmtId="0" fontId="34" fillId="5" borderId="7" xfId="0" applyFont="1" applyFill="1" applyBorder="1" applyAlignment="1" applyProtection="1">
      <alignment horizontal="center" vertical="center" wrapText="1"/>
      <protection hidden="1"/>
    </xf>
    <xf numFmtId="0" fontId="44" fillId="2" borderId="0" xfId="0" applyFont="1" applyFill="1" applyAlignment="1" applyProtection="1">
      <alignment horizontal="left" vertical="center" wrapText="1"/>
      <protection hidden="1"/>
    </xf>
    <xf numFmtId="0" fontId="29" fillId="3" borderId="28" xfId="0" applyFont="1" applyFill="1" applyBorder="1" applyAlignment="1" applyProtection="1">
      <alignment horizontal="left" wrapText="1"/>
      <protection hidden="1"/>
    </xf>
    <xf numFmtId="0" fontId="29" fillId="3" borderId="0" xfId="0" applyFont="1" applyFill="1" applyAlignment="1" applyProtection="1">
      <alignment horizontal="left" wrapText="1"/>
      <protection hidden="1"/>
    </xf>
    <xf numFmtId="0" fontId="29" fillId="3" borderId="25" xfId="0" applyFont="1" applyFill="1" applyBorder="1" applyAlignment="1" applyProtection="1">
      <alignment horizontal="left" wrapText="1"/>
      <protection hidden="1"/>
    </xf>
    <xf numFmtId="0" fontId="34" fillId="6" borderId="13" xfId="0" applyFont="1" applyFill="1" applyBorder="1" applyAlignment="1" applyProtection="1">
      <alignment horizontal="center" vertical="center"/>
      <protection hidden="1"/>
    </xf>
    <xf numFmtId="0" fontId="34" fillId="6" borderId="14" xfId="0" applyFont="1" applyFill="1" applyBorder="1" applyAlignment="1" applyProtection="1">
      <alignment horizontal="center" vertical="center"/>
      <protection hidden="1"/>
    </xf>
    <xf numFmtId="0" fontId="34" fillId="6" borderId="15" xfId="0" applyFont="1" applyFill="1" applyBorder="1" applyAlignment="1" applyProtection="1">
      <alignment horizontal="center" vertical="center"/>
      <protection hidden="1"/>
    </xf>
    <xf numFmtId="0" fontId="21" fillId="2" borderId="0" xfId="2" applyFont="1" applyFill="1" applyAlignment="1">
      <alignment horizontal="left" vertical="center" wrapText="1"/>
    </xf>
    <xf numFmtId="0" fontId="45" fillId="2" borderId="0" xfId="0" applyFont="1" applyFill="1" applyAlignment="1" applyProtection="1">
      <alignment horizontal="left"/>
      <protection hidden="1"/>
    </xf>
    <xf numFmtId="0" fontId="29" fillId="2" borderId="0" xfId="0" applyFont="1" applyFill="1" applyAlignment="1">
      <alignment horizontal="center" wrapText="1"/>
    </xf>
    <xf numFmtId="0" fontId="29" fillId="2" borderId="0" xfId="0" applyFont="1" applyFill="1" applyAlignment="1">
      <alignment horizontal="center"/>
    </xf>
    <xf numFmtId="0" fontId="34" fillId="5" borderId="13" xfId="0" applyFont="1" applyFill="1" applyBorder="1" applyAlignment="1" applyProtection="1">
      <alignment horizontal="center" vertical="center"/>
      <protection hidden="1"/>
    </xf>
    <xf numFmtId="0" fontId="34" fillId="5" borderId="14" xfId="0" applyFont="1" applyFill="1" applyBorder="1" applyAlignment="1" applyProtection="1">
      <alignment horizontal="center" vertical="center"/>
      <protection hidden="1"/>
    </xf>
    <xf numFmtId="0" fontId="34" fillId="5" borderId="15" xfId="0" applyFont="1" applyFill="1" applyBorder="1" applyAlignment="1" applyProtection="1">
      <alignment horizontal="center" vertical="center"/>
      <protection hidden="1"/>
    </xf>
    <xf numFmtId="0" fontId="26" fillId="2" borderId="0" xfId="2" applyFont="1" applyFill="1" applyBorder="1" applyAlignment="1" applyProtection="1">
      <alignment horizontal="left" wrapText="1"/>
      <protection hidden="1"/>
    </xf>
    <xf numFmtId="0" fontId="0" fillId="2" borderId="0" xfId="0" applyFill="1" applyAlignment="1" applyProtection="1">
      <alignment horizontal="left" vertical="center" wrapText="1"/>
      <protection hidden="1"/>
    </xf>
    <xf numFmtId="0" fontId="39" fillId="3" borderId="16" xfId="0" applyFont="1" applyFill="1" applyBorder="1" applyAlignment="1" applyProtection="1">
      <alignment horizontal="center" vertical="center"/>
      <protection hidden="1"/>
    </xf>
    <xf numFmtId="0" fontId="34" fillId="5" borderId="13" xfId="0" applyFont="1" applyFill="1" applyBorder="1" applyAlignment="1" applyProtection="1">
      <alignment horizontal="center" vertical="center" wrapText="1"/>
      <protection hidden="1"/>
    </xf>
    <xf numFmtId="0" fontId="29" fillId="4" borderId="0" xfId="0" applyFont="1" applyFill="1" applyAlignment="1" applyProtection="1">
      <alignment vertical="top" wrapText="1"/>
      <protection hidden="1"/>
    </xf>
    <xf numFmtId="0" fontId="29" fillId="4" borderId="0" xfId="0" applyFont="1" applyFill="1" applyAlignment="1" applyProtection="1">
      <alignment horizontal="left" vertical="top" wrapText="1"/>
      <protection hidden="1"/>
    </xf>
    <xf numFmtId="0" fontId="29" fillId="3" borderId="24" xfId="0" applyFont="1" applyFill="1" applyBorder="1" applyAlignment="1">
      <alignment horizontal="center" vertical="center"/>
    </xf>
    <xf numFmtId="0" fontId="29" fillId="3" borderId="0" xfId="0" applyFont="1" applyFill="1" applyAlignment="1">
      <alignment horizontal="center" vertical="center"/>
    </xf>
    <xf numFmtId="0" fontId="29" fillId="3" borderId="24" xfId="0" applyFont="1" applyFill="1" applyBorder="1" applyAlignment="1" applyProtection="1">
      <alignment horizontal="center" vertical="top" wrapText="1"/>
      <protection hidden="1"/>
    </xf>
    <xf numFmtId="0" fontId="29" fillId="3" borderId="0" xfId="0" applyFont="1" applyFill="1" applyAlignment="1" applyProtection="1">
      <alignment horizontal="center" vertical="top" wrapText="1"/>
      <protection hidden="1"/>
    </xf>
    <xf numFmtId="0" fontId="29" fillId="3" borderId="25" xfId="0" applyFont="1" applyFill="1" applyBorder="1" applyAlignment="1" applyProtection="1">
      <alignment horizontal="center" vertical="top" wrapText="1"/>
      <protection hidden="1"/>
    </xf>
    <xf numFmtId="0" fontId="29" fillId="3" borderId="0" xfId="0" applyFont="1" applyFill="1" applyAlignment="1" applyProtection="1">
      <alignment horizontal="left" vertical="center" wrapText="1"/>
      <protection hidden="1"/>
    </xf>
    <xf numFmtId="0" fontId="45" fillId="3" borderId="0" xfId="0" applyFont="1" applyFill="1" applyAlignment="1" applyProtection="1">
      <alignment horizontal="left" vertical="top" wrapText="1"/>
      <protection hidden="1"/>
    </xf>
    <xf numFmtId="0" fontId="30" fillId="5" borderId="13" xfId="0" applyFont="1" applyFill="1" applyBorder="1" applyAlignment="1" applyProtection="1">
      <alignment horizontal="center"/>
      <protection hidden="1"/>
    </xf>
    <xf numFmtId="0" fontId="30" fillId="5" borderId="15" xfId="0" applyFont="1" applyFill="1" applyBorder="1" applyAlignment="1" applyProtection="1">
      <alignment horizontal="center"/>
      <protection hidden="1"/>
    </xf>
    <xf numFmtId="0" fontId="30" fillId="5" borderId="28" xfId="0" applyFont="1" applyFill="1" applyBorder="1" applyAlignment="1" applyProtection="1">
      <alignment horizontal="center" vertical="center"/>
      <protection hidden="1"/>
    </xf>
    <xf numFmtId="0" fontId="30" fillId="5" borderId="37" xfId="0" applyFont="1" applyFill="1" applyBorder="1" applyAlignment="1" applyProtection="1">
      <alignment horizontal="center" vertical="center"/>
      <protection hidden="1"/>
    </xf>
    <xf numFmtId="0" fontId="30" fillId="9" borderId="13" xfId="0" applyFont="1" applyFill="1" applyBorder="1" applyAlignment="1" applyProtection="1">
      <alignment horizontal="center"/>
      <protection hidden="1"/>
    </xf>
    <xf numFmtId="0" fontId="30" fillId="9" borderId="15" xfId="0" applyFont="1" applyFill="1" applyBorder="1" applyAlignment="1" applyProtection="1">
      <alignment horizontal="center"/>
      <protection hidden="1"/>
    </xf>
    <xf numFmtId="0" fontId="30" fillId="9" borderId="28" xfId="0" applyFont="1" applyFill="1" applyBorder="1" applyAlignment="1" applyProtection="1">
      <alignment horizontal="center" vertical="top"/>
      <protection hidden="1"/>
    </xf>
    <xf numFmtId="0" fontId="30" fillId="9" borderId="37" xfId="0" applyFont="1" applyFill="1" applyBorder="1" applyAlignment="1" applyProtection="1">
      <alignment horizontal="center" vertical="top"/>
      <protection hidden="1"/>
    </xf>
    <xf numFmtId="0" fontId="29" fillId="0" borderId="0" xfId="0" applyFont="1" applyAlignment="1" applyProtection="1">
      <alignment horizontal="center" vertical="center"/>
      <protection hidden="1"/>
    </xf>
    <xf numFmtId="0" fontId="30" fillId="5" borderId="40" xfId="0" applyFont="1" applyFill="1" applyBorder="1" applyAlignment="1" applyProtection="1">
      <alignment horizontal="center" vertical="center" wrapText="1"/>
      <protection hidden="1"/>
    </xf>
    <xf numFmtId="0" fontId="30" fillId="5" borderId="41" xfId="0" applyFont="1" applyFill="1" applyBorder="1" applyAlignment="1" applyProtection="1">
      <alignment horizontal="center" vertical="center" wrapText="1"/>
      <protection hidden="1"/>
    </xf>
    <xf numFmtId="0" fontId="30" fillId="5" borderId="6" xfId="0" applyFont="1" applyFill="1" applyBorder="1" applyAlignment="1" applyProtection="1">
      <alignment horizontal="center" vertical="center" wrapText="1"/>
      <protection hidden="1"/>
    </xf>
    <xf numFmtId="0" fontId="30" fillId="9" borderId="40" xfId="0" applyFont="1" applyFill="1" applyBorder="1" applyAlignment="1" applyProtection="1">
      <alignment horizontal="center" vertical="center" wrapText="1"/>
      <protection hidden="1"/>
    </xf>
    <xf numFmtId="0" fontId="30" fillId="9" borderId="41" xfId="0" applyFont="1" applyFill="1" applyBorder="1" applyAlignment="1" applyProtection="1">
      <alignment horizontal="center" vertical="center" wrapText="1"/>
      <protection hidden="1"/>
    </xf>
    <xf numFmtId="0" fontId="30" fillId="9" borderId="6" xfId="0" applyFont="1" applyFill="1" applyBorder="1" applyAlignment="1" applyProtection="1">
      <alignment horizontal="center" vertical="center" wrapText="1"/>
      <protection hidden="1"/>
    </xf>
    <xf numFmtId="0" fontId="29" fillId="7" borderId="0" xfId="0" applyFont="1" applyFill="1" applyAlignment="1" applyProtection="1">
      <alignment horizontal="left" vertical="center" wrapText="1"/>
      <protection hidden="1"/>
    </xf>
    <xf numFmtId="0" fontId="29" fillId="7" borderId="0" xfId="0" applyFont="1" applyFill="1" applyAlignment="1" applyProtection="1">
      <alignment horizontal="center"/>
      <protection hidden="1"/>
    </xf>
  </cellXfs>
  <cellStyles count="5">
    <cellStyle name="Currency" xfId="1" builtinId="4"/>
    <cellStyle name="Hyperlink" xfId="2" builtinId="8"/>
    <cellStyle name="Neutral" xfId="4" builtinId="28"/>
    <cellStyle name="Normal" xfId="0" builtinId="0"/>
    <cellStyle name="Percent" xfId="3" builtinId="5"/>
  </cellStyles>
  <dxfs count="2">
    <dxf>
      <font>
        <strike val="0"/>
      </font>
      <fill>
        <patternFill>
          <bgColor theme="1"/>
        </patternFill>
      </fill>
    </dxf>
    <dxf>
      <font>
        <strike val="0"/>
      </font>
      <fill>
        <patternFill>
          <bgColor theme="1"/>
        </patternFill>
      </fill>
    </dxf>
  </dxfs>
  <tableStyles count="0" defaultTableStyle="TableStyleMedium2" defaultPivotStyle="PivotStyleLight16"/>
  <colors>
    <mruColors>
      <color rgb="FFF0681C"/>
      <color rgb="FFF06C1F"/>
      <color rgb="FF16315A"/>
      <color rgb="FF8B2333"/>
      <color rgb="FF90B4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171450</xdr:rowOff>
    </xdr:from>
    <xdr:to>
      <xdr:col>0</xdr:col>
      <xdr:colOff>1743075</xdr:colOff>
      <xdr:row>0</xdr:row>
      <xdr:rowOff>612152</xdr:rowOff>
    </xdr:to>
    <xdr:pic>
      <xdr:nvPicPr>
        <xdr:cNvPr id="5" name="Picture 4">
          <a:extLst>
            <a:ext uri="{FF2B5EF4-FFF2-40B4-BE49-F238E27FC236}">
              <a16:creationId xmlns:a16="http://schemas.microsoft.com/office/drawing/2014/main" id="{7B6C4EE8-AC97-446A-80D5-823647935C7B}"/>
            </a:ext>
          </a:extLst>
        </xdr:cNvPr>
        <xdr:cNvPicPr>
          <a:picLocks noChangeAspect="1"/>
        </xdr:cNvPicPr>
      </xdr:nvPicPr>
      <xdr:blipFill>
        <a:blip xmlns:r="http://schemas.openxmlformats.org/officeDocument/2006/relationships" r:embed="rId1"/>
        <a:stretch>
          <a:fillRect/>
        </a:stretch>
      </xdr:blipFill>
      <xdr:spPr>
        <a:xfrm>
          <a:off x="209550" y="171450"/>
          <a:ext cx="1533525" cy="44070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2</xdr:col>
      <xdr:colOff>438150</xdr:colOff>
      <xdr:row>0</xdr:row>
      <xdr:rowOff>497852</xdr:rowOff>
    </xdr:to>
    <xdr:pic>
      <xdr:nvPicPr>
        <xdr:cNvPr id="3" name="Picture 2">
          <a:extLst>
            <a:ext uri="{FF2B5EF4-FFF2-40B4-BE49-F238E27FC236}">
              <a16:creationId xmlns:a16="http://schemas.microsoft.com/office/drawing/2014/main" id="{53FF33CE-2CA4-4AC0-B59E-9D0080135297}"/>
            </a:ext>
          </a:extLst>
        </xdr:cNvPr>
        <xdr:cNvPicPr>
          <a:picLocks noChangeAspect="1"/>
        </xdr:cNvPicPr>
      </xdr:nvPicPr>
      <xdr:blipFill>
        <a:blip xmlns:r="http://schemas.openxmlformats.org/officeDocument/2006/relationships" r:embed="rId1"/>
        <a:stretch>
          <a:fillRect/>
        </a:stretch>
      </xdr:blipFill>
      <xdr:spPr>
        <a:xfrm>
          <a:off x="104775" y="57150"/>
          <a:ext cx="1533525" cy="440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314325</xdr:colOff>
      <xdr:row>3</xdr:row>
      <xdr:rowOff>114300</xdr:rowOff>
    </xdr:from>
    <xdr:to>
      <xdr:col>2</xdr:col>
      <xdr:colOff>600075</xdr:colOff>
      <xdr:row>5</xdr:row>
      <xdr:rowOff>9525</xdr:rowOff>
    </xdr:to>
    <xdr:sp macro="" textlink="">
      <xdr:nvSpPr>
        <xdr:cNvPr id="3" name="Rectangle 2">
          <a:extLst>
            <a:ext uri="{FF2B5EF4-FFF2-40B4-BE49-F238E27FC236}">
              <a16:creationId xmlns:a16="http://schemas.microsoft.com/office/drawing/2014/main" id="{D240DB7C-336E-E5A5-7E1B-7913F0878B51}"/>
            </a:ext>
          </a:extLst>
        </xdr:cNvPr>
        <xdr:cNvSpPr/>
      </xdr:nvSpPr>
      <xdr:spPr>
        <a:xfrm>
          <a:off x="923925" y="685800"/>
          <a:ext cx="895350" cy="27622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0</xdr:row>
      <xdr:rowOff>0</xdr:rowOff>
    </xdr:from>
    <xdr:to>
      <xdr:col>23</xdr:col>
      <xdr:colOff>226819</xdr:colOff>
      <xdr:row>38</xdr:row>
      <xdr:rowOff>141952</xdr:rowOff>
    </xdr:to>
    <xdr:pic>
      <xdr:nvPicPr>
        <xdr:cNvPr id="4" name="Picture 3">
          <a:extLst>
            <a:ext uri="{FF2B5EF4-FFF2-40B4-BE49-F238E27FC236}">
              <a16:creationId xmlns:a16="http://schemas.microsoft.com/office/drawing/2014/main" id="{0421D039-CA67-7658-F6D1-64C5F7AFF84F}"/>
            </a:ext>
          </a:extLst>
        </xdr:cNvPr>
        <xdr:cNvPicPr>
          <a:picLocks noChangeAspect="1"/>
        </xdr:cNvPicPr>
      </xdr:nvPicPr>
      <xdr:blipFill>
        <a:blip xmlns:r="http://schemas.openxmlformats.org/officeDocument/2006/relationships" r:embed="rId1"/>
        <a:stretch>
          <a:fillRect/>
        </a:stretch>
      </xdr:blipFill>
      <xdr:spPr>
        <a:xfrm>
          <a:off x="0" y="0"/>
          <a:ext cx="14247619" cy="7380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0</xdr:row>
      <xdr:rowOff>133351</xdr:rowOff>
    </xdr:from>
    <xdr:to>
      <xdr:col>0</xdr:col>
      <xdr:colOff>1729740</xdr:colOff>
      <xdr:row>0</xdr:row>
      <xdr:rowOff>574053</xdr:rowOff>
    </xdr:to>
    <xdr:pic>
      <xdr:nvPicPr>
        <xdr:cNvPr id="3" name="Picture 2">
          <a:extLst>
            <a:ext uri="{FF2B5EF4-FFF2-40B4-BE49-F238E27FC236}">
              <a16:creationId xmlns:a16="http://schemas.microsoft.com/office/drawing/2014/main" id="{4872BC5A-F6CD-4C5F-93DD-BDDD162A76DD}"/>
            </a:ext>
          </a:extLst>
        </xdr:cNvPr>
        <xdr:cNvPicPr>
          <a:picLocks noChangeAspect="1"/>
        </xdr:cNvPicPr>
      </xdr:nvPicPr>
      <xdr:blipFill>
        <a:blip xmlns:r="http://schemas.openxmlformats.org/officeDocument/2006/relationships" r:embed="rId1"/>
        <a:stretch>
          <a:fillRect/>
        </a:stretch>
      </xdr:blipFill>
      <xdr:spPr>
        <a:xfrm>
          <a:off x="200025" y="133351"/>
          <a:ext cx="1533525" cy="4407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228600</xdr:colOff>
      <xdr:row>0</xdr:row>
      <xdr:rowOff>200025</xdr:rowOff>
    </xdr:from>
    <xdr:to>
      <xdr:col>0</xdr:col>
      <xdr:colOff>1762125</xdr:colOff>
      <xdr:row>0</xdr:row>
      <xdr:rowOff>640727</xdr:rowOff>
    </xdr:to>
    <xdr:pic>
      <xdr:nvPicPr>
        <xdr:cNvPr id="2" name="Picture 1">
          <a:extLst>
            <a:ext uri="{FF2B5EF4-FFF2-40B4-BE49-F238E27FC236}">
              <a16:creationId xmlns:a16="http://schemas.microsoft.com/office/drawing/2014/main" id="{EB52B301-AA07-40B0-A419-BAE6FFCB67DE}"/>
            </a:ext>
          </a:extLst>
        </xdr:cNvPr>
        <xdr:cNvPicPr>
          <a:picLocks noChangeAspect="1"/>
        </xdr:cNvPicPr>
      </xdr:nvPicPr>
      <xdr:blipFill>
        <a:blip xmlns:r="http://schemas.openxmlformats.org/officeDocument/2006/relationships" r:embed="rId1"/>
        <a:stretch>
          <a:fillRect/>
        </a:stretch>
      </xdr:blipFill>
      <xdr:spPr>
        <a:xfrm>
          <a:off x="228600" y="200025"/>
          <a:ext cx="1533525" cy="4407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3</xdr:col>
      <xdr:colOff>304800</xdr:colOff>
      <xdr:row>0</xdr:row>
      <xdr:rowOff>497852</xdr:rowOff>
    </xdr:to>
    <xdr:pic>
      <xdr:nvPicPr>
        <xdr:cNvPr id="3" name="Picture 2">
          <a:extLst>
            <a:ext uri="{FF2B5EF4-FFF2-40B4-BE49-F238E27FC236}">
              <a16:creationId xmlns:a16="http://schemas.microsoft.com/office/drawing/2014/main" id="{9430FF0A-8AC0-42AD-B1F1-BA9E6A688085}"/>
            </a:ext>
          </a:extLst>
        </xdr:cNvPr>
        <xdr:cNvPicPr>
          <a:picLocks noChangeAspect="1"/>
        </xdr:cNvPicPr>
      </xdr:nvPicPr>
      <xdr:blipFill>
        <a:blip xmlns:r="http://schemas.openxmlformats.org/officeDocument/2006/relationships" r:embed="rId1"/>
        <a:stretch>
          <a:fillRect/>
        </a:stretch>
      </xdr:blipFill>
      <xdr:spPr>
        <a:xfrm>
          <a:off x="133350" y="57150"/>
          <a:ext cx="1533525" cy="44070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180975</xdr:colOff>
      <xdr:row>0</xdr:row>
      <xdr:rowOff>152400</xdr:rowOff>
    </xdr:from>
    <xdr:to>
      <xdr:col>2</xdr:col>
      <xdr:colOff>533400</xdr:colOff>
      <xdr:row>0</xdr:row>
      <xdr:rowOff>593102</xdr:rowOff>
    </xdr:to>
    <xdr:pic>
      <xdr:nvPicPr>
        <xdr:cNvPr id="3" name="Picture 2">
          <a:extLst>
            <a:ext uri="{FF2B5EF4-FFF2-40B4-BE49-F238E27FC236}">
              <a16:creationId xmlns:a16="http://schemas.microsoft.com/office/drawing/2014/main" id="{2A72D19D-AD6C-453A-AACE-F3DE3D76E88D}"/>
            </a:ext>
          </a:extLst>
        </xdr:cNvPr>
        <xdr:cNvPicPr>
          <a:picLocks noChangeAspect="1"/>
        </xdr:cNvPicPr>
      </xdr:nvPicPr>
      <xdr:blipFill>
        <a:blip xmlns:r="http://schemas.openxmlformats.org/officeDocument/2006/relationships" r:embed="rId1"/>
        <a:stretch>
          <a:fillRect/>
        </a:stretch>
      </xdr:blipFill>
      <xdr:spPr>
        <a:xfrm>
          <a:off x="180975" y="152400"/>
          <a:ext cx="1533525" cy="4407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2</xdr:col>
      <xdr:colOff>828675</xdr:colOff>
      <xdr:row>0</xdr:row>
      <xdr:rowOff>545477</xdr:rowOff>
    </xdr:to>
    <xdr:pic>
      <xdr:nvPicPr>
        <xdr:cNvPr id="2" name="Picture 1">
          <a:extLst>
            <a:ext uri="{FF2B5EF4-FFF2-40B4-BE49-F238E27FC236}">
              <a16:creationId xmlns:a16="http://schemas.microsoft.com/office/drawing/2014/main" id="{8CEF8D2F-3631-49B0-B77C-825506157363}"/>
            </a:ext>
          </a:extLst>
        </xdr:cNvPr>
        <xdr:cNvPicPr>
          <a:picLocks noChangeAspect="1"/>
        </xdr:cNvPicPr>
      </xdr:nvPicPr>
      <xdr:blipFill>
        <a:blip xmlns:r="http://schemas.openxmlformats.org/officeDocument/2006/relationships" r:embed="rId1"/>
        <a:stretch>
          <a:fillRect/>
        </a:stretch>
      </xdr:blipFill>
      <xdr:spPr>
        <a:xfrm>
          <a:off x="123825" y="104775"/>
          <a:ext cx="1533525" cy="4407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781050</xdr:colOff>
      <xdr:row>0</xdr:row>
      <xdr:rowOff>535952</xdr:rowOff>
    </xdr:to>
    <xdr:pic>
      <xdr:nvPicPr>
        <xdr:cNvPr id="3" name="Picture 2">
          <a:extLst>
            <a:ext uri="{FF2B5EF4-FFF2-40B4-BE49-F238E27FC236}">
              <a16:creationId xmlns:a16="http://schemas.microsoft.com/office/drawing/2014/main" id="{BFA1B3D6-3724-4DAE-AE13-D6A9D3EC33FD}"/>
            </a:ext>
          </a:extLst>
        </xdr:cNvPr>
        <xdr:cNvPicPr>
          <a:picLocks noChangeAspect="1"/>
        </xdr:cNvPicPr>
      </xdr:nvPicPr>
      <xdr:blipFill>
        <a:blip xmlns:r="http://schemas.openxmlformats.org/officeDocument/2006/relationships" r:embed="rId1"/>
        <a:stretch>
          <a:fillRect/>
        </a:stretch>
      </xdr:blipFill>
      <xdr:spPr>
        <a:xfrm>
          <a:off x="76200" y="95250"/>
          <a:ext cx="1533525" cy="4407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0</xdr:row>
      <xdr:rowOff>104775</xdr:rowOff>
    </xdr:from>
    <xdr:to>
      <xdr:col>3</xdr:col>
      <xdr:colOff>0</xdr:colOff>
      <xdr:row>2</xdr:row>
      <xdr:rowOff>40652</xdr:rowOff>
    </xdr:to>
    <xdr:pic>
      <xdr:nvPicPr>
        <xdr:cNvPr id="3" name="Picture 2">
          <a:extLst>
            <a:ext uri="{FF2B5EF4-FFF2-40B4-BE49-F238E27FC236}">
              <a16:creationId xmlns:a16="http://schemas.microsoft.com/office/drawing/2014/main" id="{552915AC-00F8-4C36-90FC-2AF8EF5C82B0}"/>
            </a:ext>
          </a:extLst>
        </xdr:cNvPr>
        <xdr:cNvPicPr>
          <a:picLocks noChangeAspect="1"/>
        </xdr:cNvPicPr>
      </xdr:nvPicPr>
      <xdr:blipFill>
        <a:blip xmlns:r="http://schemas.openxmlformats.org/officeDocument/2006/relationships" r:embed="rId1"/>
        <a:stretch>
          <a:fillRect/>
        </a:stretch>
      </xdr:blipFill>
      <xdr:spPr>
        <a:xfrm>
          <a:off x="114300" y="104775"/>
          <a:ext cx="1533525" cy="44070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lary.survey@tasb.org?subject=District%20Personnel%20Survey%20Question"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Y297"/>
  <sheetViews>
    <sheetView tabSelected="1" workbookViewId="0">
      <selection activeCell="J1" sqref="J1"/>
    </sheetView>
  </sheetViews>
  <sheetFormatPr defaultRowHeight="15" x14ac:dyDescent="0.25"/>
  <cols>
    <col min="1" max="1" width="71.7109375" customWidth="1"/>
    <col min="2" max="2" width="37.5703125" style="16" customWidth="1"/>
  </cols>
  <sheetData>
    <row r="1" spans="1:51" s="200" customFormat="1" ht="62.25" customHeight="1" x14ac:dyDescent="0.35">
      <c r="A1" s="302" t="s">
        <v>355</v>
      </c>
      <c r="B1" s="303"/>
    </row>
    <row r="2" spans="1:51" ht="6.75" customHeight="1" x14ac:dyDescent="0.25">
      <c r="B2" s="20"/>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ht="19.5" thickBot="1" x14ac:dyDescent="0.3">
      <c r="A3" s="97" t="s">
        <v>314</v>
      </c>
      <c r="B3" s="20"/>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ht="32.25" customHeight="1" thickBot="1" x14ac:dyDescent="0.4">
      <c r="A4" s="94" t="s">
        <v>291</v>
      </c>
      <c r="B4" s="95" t="s">
        <v>299</v>
      </c>
      <c r="C4" s="2"/>
      <c r="D4" s="90"/>
      <c r="E4" s="89"/>
      <c r="F4" s="89"/>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spans="1:51" ht="39.6" customHeight="1" x14ac:dyDescent="0.25">
      <c r="A5" s="192" t="s">
        <v>685</v>
      </c>
      <c r="B5" s="92" t="s">
        <v>292</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pans="1:51" ht="51.75" customHeight="1" x14ac:dyDescent="0.25">
      <c r="A6" s="193" t="s">
        <v>693</v>
      </c>
      <c r="B6" s="96" t="s">
        <v>293</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76.900000000000006" customHeight="1" thickBot="1" x14ac:dyDescent="0.3">
      <c r="A7" s="194" t="s">
        <v>295</v>
      </c>
      <c r="B7" s="93" t="s">
        <v>294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1" ht="92.45" customHeight="1" thickBot="1" x14ac:dyDescent="0.3">
      <c r="A8" s="300" t="s">
        <v>301</v>
      </c>
      <c r="B8" s="30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34.5" customHeight="1" x14ac:dyDescent="0.25">
      <c r="A9" s="195" t="s">
        <v>312</v>
      </c>
      <c r="B9" s="92" t="s">
        <v>300</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spans="1:51" ht="34.5" customHeight="1" x14ac:dyDescent="0.25">
      <c r="A10" s="196" t="s">
        <v>690</v>
      </c>
      <c r="B10" s="96" t="s">
        <v>691</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spans="1:51" ht="34.5" customHeight="1" x14ac:dyDescent="0.25">
      <c r="A11" s="196" t="s">
        <v>313</v>
      </c>
      <c r="B11" s="96" t="s">
        <v>692</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spans="1:51" ht="61.5" customHeight="1" x14ac:dyDescent="0.25">
      <c r="A12" s="197" t="s">
        <v>367</v>
      </c>
      <c r="B12" s="96" t="s">
        <v>352</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51" ht="33.75" hidden="1" customHeight="1" thickBot="1" x14ac:dyDescent="0.3">
      <c r="A13" s="198" t="s">
        <v>368</v>
      </c>
      <c r="B13" s="96" t="s">
        <v>353</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spans="1:51" ht="7.5" customHeight="1" x14ac:dyDescent="0.25">
      <c r="A14" s="2"/>
      <c r="B14" s="20"/>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spans="1:51" x14ac:dyDescent="0.25">
      <c r="A15" t="s">
        <v>372</v>
      </c>
      <c r="B15" s="20"/>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51" x14ac:dyDescent="0.25">
      <c r="A16" s="199" t="s">
        <v>354</v>
      </c>
      <c r="B16" s="2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spans="1:51" ht="6.75" customHeight="1" x14ac:dyDescent="0.25">
      <c r="B17" s="2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spans="1:51" x14ac:dyDescent="0.25">
      <c r="A18" s="2" t="s">
        <v>711</v>
      </c>
      <c r="B18" s="2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spans="1:51" x14ac:dyDescent="0.25">
      <c r="A19" s="2"/>
      <c r="B19" s="2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spans="1:51" x14ac:dyDescent="0.25">
      <c r="A20" s="2"/>
      <c r="B20" s="2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spans="1:51" x14ac:dyDescent="0.25">
      <c r="A21" s="2"/>
      <c r="B21" s="2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spans="1:51" x14ac:dyDescent="0.25">
      <c r="A22" s="2"/>
      <c r="B22" s="2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1" x14ac:dyDescent="0.25">
      <c r="A23" s="2"/>
      <c r="B23" s="2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spans="1:51" x14ac:dyDescent="0.25">
      <c r="A24" s="2"/>
      <c r="B24" s="2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x14ac:dyDescent="0.25">
      <c r="A25" s="2"/>
      <c r="B25" s="2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spans="1:51" x14ac:dyDescent="0.25">
      <c r="A26" s="2"/>
      <c r="B26" s="2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spans="1:51" x14ac:dyDescent="0.25">
      <c r="A27" s="2"/>
      <c r="B27" s="2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spans="1:51" x14ac:dyDescent="0.25">
      <c r="A28" s="2"/>
      <c r="B28" s="2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spans="1:51" x14ac:dyDescent="0.25">
      <c r="A29" s="2"/>
      <c r="B29" s="2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spans="1:51" x14ac:dyDescent="0.25">
      <c r="A30" s="2"/>
      <c r="B30" s="2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spans="1:51" x14ac:dyDescent="0.25">
      <c r="A31" s="2"/>
      <c r="B31" s="2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spans="1:51" x14ac:dyDescent="0.25">
      <c r="A32" s="2"/>
      <c r="B32" s="2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spans="1:51" x14ac:dyDescent="0.25">
      <c r="A33" s="2"/>
      <c r="B33" s="2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spans="1:51" x14ac:dyDescent="0.25">
      <c r="A34" s="2"/>
      <c r="B34" s="20"/>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spans="1:51" x14ac:dyDescent="0.25">
      <c r="A35" s="2"/>
      <c r="B35" s="20"/>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spans="1:51" x14ac:dyDescent="0.25">
      <c r="A36" s="2"/>
      <c r="B36" s="2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spans="1:51" x14ac:dyDescent="0.25">
      <c r="A37" s="2"/>
      <c r="B37" s="2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spans="1:51" x14ac:dyDescent="0.25">
      <c r="A38" s="2"/>
      <c r="B38" s="2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spans="1:51" x14ac:dyDescent="0.25">
      <c r="A39" s="2"/>
      <c r="B39" s="2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spans="1:51" x14ac:dyDescent="0.25">
      <c r="A40" s="2"/>
      <c r="B40" s="2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spans="1:51" x14ac:dyDescent="0.25">
      <c r="A41" s="2"/>
      <c r="B41" s="2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x14ac:dyDescent="0.25">
      <c r="A42" s="2"/>
      <c r="B42" s="2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x14ac:dyDescent="0.25">
      <c r="A43" s="2"/>
      <c r="B43" s="2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x14ac:dyDescent="0.25">
      <c r="A44" s="2"/>
      <c r="B44" s="2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x14ac:dyDescent="0.25">
      <c r="A45" s="2"/>
      <c r="B45" s="2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x14ac:dyDescent="0.25">
      <c r="A46" s="2"/>
      <c r="B46" s="2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x14ac:dyDescent="0.25">
      <c r="A47" s="2"/>
      <c r="B47" s="2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x14ac:dyDescent="0.25">
      <c r="A48" s="2"/>
      <c r="B48" s="2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x14ac:dyDescent="0.25">
      <c r="A49" s="2"/>
      <c r="B49" s="2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x14ac:dyDescent="0.25">
      <c r="A50" s="2"/>
      <c r="B50" s="2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x14ac:dyDescent="0.25">
      <c r="A51" s="2"/>
      <c r="B51" s="2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x14ac:dyDescent="0.25">
      <c r="A52" s="2"/>
      <c r="B52" s="2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x14ac:dyDescent="0.25">
      <c r="A53" s="2"/>
      <c r="B53" s="2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x14ac:dyDescent="0.25">
      <c r="A54" s="2"/>
      <c r="B54" s="2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x14ac:dyDescent="0.25">
      <c r="A55" s="2"/>
      <c r="B55" s="2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x14ac:dyDescent="0.25">
      <c r="A56" s="2"/>
      <c r="B56" s="20"/>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x14ac:dyDescent="0.25">
      <c r="A57" s="2"/>
      <c r="B57" s="20"/>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x14ac:dyDescent="0.25">
      <c r="A58" s="2"/>
      <c r="B58" s="20"/>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x14ac:dyDescent="0.25">
      <c r="A59" s="2"/>
      <c r="B59" s="20"/>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x14ac:dyDescent="0.25">
      <c r="A60" s="2"/>
      <c r="B60" s="20"/>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x14ac:dyDescent="0.25">
      <c r="A61" s="2"/>
      <c r="B61" s="20"/>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x14ac:dyDescent="0.25">
      <c r="A62" s="2"/>
      <c r="B62" s="2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x14ac:dyDescent="0.25">
      <c r="A63" s="2"/>
      <c r="B63" s="2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x14ac:dyDescent="0.25">
      <c r="A64" s="2"/>
      <c r="B64" s="2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x14ac:dyDescent="0.25">
      <c r="A65" s="2"/>
      <c r="B65" s="2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x14ac:dyDescent="0.25">
      <c r="A66" s="2"/>
      <c r="B66" s="2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x14ac:dyDescent="0.25">
      <c r="A67" s="2"/>
      <c r="B67" s="2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x14ac:dyDescent="0.25">
      <c r="A68" s="2"/>
      <c r="B68" s="2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x14ac:dyDescent="0.25">
      <c r="A69" s="2"/>
      <c r="B69" s="2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x14ac:dyDescent="0.25">
      <c r="A70" s="2"/>
      <c r="B70" s="2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x14ac:dyDescent="0.25">
      <c r="A71" s="2"/>
      <c r="B71" s="2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x14ac:dyDescent="0.25">
      <c r="A72" s="2"/>
      <c r="B72" s="2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x14ac:dyDescent="0.25">
      <c r="A73" s="2"/>
      <c r="B73" s="2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x14ac:dyDescent="0.25">
      <c r="A74" s="2"/>
      <c r="B74" s="2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x14ac:dyDescent="0.25">
      <c r="A75" s="2"/>
      <c r="B75" s="2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x14ac:dyDescent="0.25">
      <c r="A76" s="2"/>
      <c r="B76" s="2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x14ac:dyDescent="0.25">
      <c r="A77" s="2"/>
      <c r="B77" s="2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x14ac:dyDescent="0.25">
      <c r="A78" s="2"/>
      <c r="B78" s="2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x14ac:dyDescent="0.25">
      <c r="A79" s="2"/>
      <c r="B79" s="20"/>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x14ac:dyDescent="0.25">
      <c r="A80" s="2"/>
      <c r="B80" s="20"/>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x14ac:dyDescent="0.25">
      <c r="A81" s="2"/>
      <c r="B81" s="20"/>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x14ac:dyDescent="0.25">
      <c r="A82" s="2"/>
      <c r="B82" s="20"/>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x14ac:dyDescent="0.25">
      <c r="A83" s="2"/>
      <c r="B83" s="20"/>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x14ac:dyDescent="0.25">
      <c r="A84" s="2"/>
      <c r="B84" s="20"/>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x14ac:dyDescent="0.25">
      <c r="A85" s="2"/>
      <c r="B85" s="20"/>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x14ac:dyDescent="0.25">
      <c r="A86" s="2"/>
      <c r="B86" s="20"/>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x14ac:dyDescent="0.25">
      <c r="A87" s="2"/>
      <c r="B87" s="20"/>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x14ac:dyDescent="0.25">
      <c r="A88" s="2"/>
      <c r="B88" s="20"/>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x14ac:dyDescent="0.25">
      <c r="A89" s="2"/>
      <c r="B89" s="20"/>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x14ac:dyDescent="0.25">
      <c r="A90" s="2"/>
      <c r="B90" s="20"/>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x14ac:dyDescent="0.25">
      <c r="A91" s="2"/>
      <c r="B91" s="20"/>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x14ac:dyDescent="0.25">
      <c r="A92" s="2"/>
      <c r="B92" s="20"/>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x14ac:dyDescent="0.25">
      <c r="A93" s="2"/>
      <c r="B93" s="20"/>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x14ac:dyDescent="0.25">
      <c r="A94" s="2"/>
      <c r="B94" s="20"/>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x14ac:dyDescent="0.25">
      <c r="A95" s="2"/>
      <c r="B95" s="20"/>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x14ac:dyDescent="0.25">
      <c r="A96" s="2"/>
      <c r="B96" s="20"/>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x14ac:dyDescent="0.25">
      <c r="A97" s="2"/>
      <c r="B97" s="20"/>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x14ac:dyDescent="0.25">
      <c r="A98" s="2"/>
      <c r="B98" s="20"/>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x14ac:dyDescent="0.25">
      <c r="A99" s="2"/>
      <c r="B99" s="20"/>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x14ac:dyDescent="0.25">
      <c r="A100" s="2"/>
      <c r="B100" s="20"/>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x14ac:dyDescent="0.25">
      <c r="A101" s="2"/>
      <c r="B101" s="20"/>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x14ac:dyDescent="0.25">
      <c r="A102" s="2"/>
      <c r="B102" s="20"/>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x14ac:dyDescent="0.25">
      <c r="A103" s="2"/>
      <c r="B103" s="20"/>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x14ac:dyDescent="0.25">
      <c r="A104" s="2"/>
      <c r="B104" s="20"/>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x14ac:dyDescent="0.25">
      <c r="A105" s="2"/>
      <c r="B105" s="20"/>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x14ac:dyDescent="0.25">
      <c r="A106" s="2"/>
      <c r="B106" s="20"/>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x14ac:dyDescent="0.25">
      <c r="A107" s="2"/>
      <c r="B107" s="20"/>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x14ac:dyDescent="0.25">
      <c r="A108" s="2"/>
      <c r="B108" s="20"/>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x14ac:dyDescent="0.25">
      <c r="A109" s="2"/>
      <c r="B109" s="20"/>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x14ac:dyDescent="0.25">
      <c r="A110" s="2"/>
      <c r="B110" s="20"/>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x14ac:dyDescent="0.25">
      <c r="A111" s="2"/>
      <c r="B111" s="20"/>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x14ac:dyDescent="0.25">
      <c r="A112" s="2"/>
      <c r="B112" s="20"/>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x14ac:dyDescent="0.25">
      <c r="A113" s="2"/>
      <c r="B113" s="20"/>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x14ac:dyDescent="0.25">
      <c r="A114" s="2"/>
      <c r="B114" s="20"/>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spans="1:51" x14ac:dyDescent="0.25">
      <c r="A115" s="2"/>
      <c r="B115" s="20"/>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spans="1:51" x14ac:dyDescent="0.25">
      <c r="A116" s="2"/>
      <c r="B116" s="20"/>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spans="1:51" x14ac:dyDescent="0.25">
      <c r="A117" s="2"/>
      <c r="B117" s="20"/>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spans="1:51" x14ac:dyDescent="0.25">
      <c r="A118" s="2"/>
      <c r="B118" s="20"/>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spans="1:51" x14ac:dyDescent="0.25">
      <c r="A119" s="2"/>
      <c r="B119" s="20"/>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spans="1:51" x14ac:dyDescent="0.25">
      <c r="A120" s="2"/>
      <c r="B120" s="20"/>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spans="1:51" x14ac:dyDescent="0.25">
      <c r="A121" s="2"/>
      <c r="B121" s="20"/>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x14ac:dyDescent="0.25">
      <c r="A122" s="2"/>
      <c r="B122" s="20"/>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row r="123" spans="1:51" x14ac:dyDescent="0.25">
      <c r="A123" s="2"/>
      <c r="B123" s="20"/>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row>
    <row r="124" spans="1:51" x14ac:dyDescent="0.25">
      <c r="A124" s="2"/>
      <c r="B124" s="20"/>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x14ac:dyDescent="0.25">
      <c r="A125" s="2"/>
      <c r="B125" s="20"/>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row>
    <row r="126" spans="1:51" x14ac:dyDescent="0.25">
      <c r="A126" s="2"/>
      <c r="B126" s="20"/>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row>
    <row r="127" spans="1:51" x14ac:dyDescent="0.25">
      <c r="A127" s="2"/>
      <c r="B127" s="20"/>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row>
    <row r="128" spans="1:51" x14ac:dyDescent="0.25">
      <c r="A128" s="2"/>
      <c r="B128" s="20"/>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row>
    <row r="129" spans="1:51" x14ac:dyDescent="0.25">
      <c r="A129" s="2"/>
      <c r="B129" s="20"/>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row>
    <row r="130" spans="1:51" x14ac:dyDescent="0.25">
      <c r="A130" s="2"/>
      <c r="B130" s="20"/>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row>
    <row r="131" spans="1:51" x14ac:dyDescent="0.25">
      <c r="A131" s="2"/>
      <c r="B131" s="20"/>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row>
    <row r="132" spans="1:51" x14ac:dyDescent="0.25">
      <c r="A132" s="2"/>
      <c r="B132" s="20"/>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row>
    <row r="133" spans="1:51" x14ac:dyDescent="0.25">
      <c r="A133" s="2"/>
      <c r="B133" s="20"/>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row>
    <row r="134" spans="1:51" x14ac:dyDescent="0.25">
      <c r="A134" s="2"/>
      <c r="B134" s="20"/>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x14ac:dyDescent="0.25">
      <c r="A135" s="2"/>
      <c r="B135" s="20"/>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row>
    <row r="136" spans="1:51" x14ac:dyDescent="0.25">
      <c r="A136" s="2"/>
      <c r="B136" s="20"/>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x14ac:dyDescent="0.25">
      <c r="A137" s="2"/>
      <c r="B137" s="20"/>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x14ac:dyDescent="0.25">
      <c r="A138" s="2"/>
      <c r="B138" s="20"/>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x14ac:dyDescent="0.25">
      <c r="A139" s="2"/>
      <c r="B139" s="20"/>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row>
    <row r="140" spans="1:51" x14ac:dyDescent="0.25">
      <c r="A140" s="2"/>
      <c r="B140" s="20"/>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row>
    <row r="141" spans="1:51" x14ac:dyDescent="0.25">
      <c r="A141" s="2"/>
      <c r="B141" s="20"/>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row>
    <row r="142" spans="1:51" x14ac:dyDescent="0.25">
      <c r="A142" s="2"/>
      <c r="B142" s="20"/>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row>
    <row r="143" spans="1:51" x14ac:dyDescent="0.25">
      <c r="A143" s="2"/>
      <c r="B143" s="20"/>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row>
    <row r="144" spans="1:51" x14ac:dyDescent="0.25">
      <c r="A144" s="2"/>
      <c r="B144" s="20"/>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row>
    <row r="145" spans="1:51" x14ac:dyDescent="0.25">
      <c r="A145" s="2"/>
      <c r="B145" s="20"/>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row>
    <row r="146" spans="1:51" x14ac:dyDescent="0.25">
      <c r="A146" s="2"/>
      <c r="B146" s="20"/>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row>
    <row r="147" spans="1:51" x14ac:dyDescent="0.25">
      <c r="A147" s="2"/>
      <c r="B147" s="20"/>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51" x14ac:dyDescent="0.25">
      <c r="A148" s="2"/>
      <c r="B148" s="20"/>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51" x14ac:dyDescent="0.25">
      <c r="A149" s="2"/>
      <c r="B149" s="20"/>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51" x14ac:dyDescent="0.25">
      <c r="A150" s="2"/>
      <c r="B150" s="20"/>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51" x14ac:dyDescent="0.25">
      <c r="A151" s="2"/>
      <c r="B151" s="20"/>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51" x14ac:dyDescent="0.25">
      <c r="A152" s="2"/>
      <c r="B152" s="20"/>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row>
    <row r="153" spans="1:51" x14ac:dyDescent="0.25">
      <c r="A153" s="2"/>
      <c r="B153" s="20"/>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row>
    <row r="154" spans="1:51" x14ac:dyDescent="0.25">
      <c r="A154" s="2"/>
      <c r="B154" s="20"/>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row>
    <row r="155" spans="1:51" x14ac:dyDescent="0.25">
      <c r="A155" s="2"/>
      <c r="B155" s="20"/>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row>
    <row r="156" spans="1:51" x14ac:dyDescent="0.25">
      <c r="A156" s="2"/>
      <c r="B156" s="20"/>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row>
    <row r="157" spans="1:51" x14ac:dyDescent="0.25">
      <c r="A157" s="2"/>
      <c r="B157" s="20"/>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row>
    <row r="158" spans="1:51" x14ac:dyDescent="0.25">
      <c r="A158" s="2"/>
      <c r="B158" s="20"/>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row>
    <row r="159" spans="1:51" x14ac:dyDescent="0.25">
      <c r="A159" s="2"/>
      <c r="B159" s="20"/>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row>
    <row r="160" spans="1:51" x14ac:dyDescent="0.25">
      <c r="A160" s="2"/>
      <c r="B160" s="20"/>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row>
    <row r="161" spans="1:51" x14ac:dyDescent="0.25">
      <c r="A161" s="2"/>
      <c r="B161" s="20"/>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row>
    <row r="162" spans="1:51" x14ac:dyDescent="0.25">
      <c r="A162" s="2"/>
      <c r="B162" s="20"/>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row>
    <row r="163" spans="1:51" x14ac:dyDescent="0.25">
      <c r="A163" s="2"/>
      <c r="B163" s="20"/>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row>
    <row r="164" spans="1:51" x14ac:dyDescent="0.25">
      <c r="A164" s="2"/>
      <c r="B164" s="20"/>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row>
    <row r="165" spans="1:51" x14ac:dyDescent="0.25">
      <c r="A165" s="2"/>
      <c r="B165" s="20"/>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row>
    <row r="166" spans="1:51" x14ac:dyDescent="0.25">
      <c r="A166" s="2"/>
      <c r="B166" s="20"/>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row>
    <row r="167" spans="1:51" x14ac:dyDescent="0.25">
      <c r="A167" s="2"/>
      <c r="B167" s="20"/>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row>
    <row r="168" spans="1:51" x14ac:dyDescent="0.25">
      <c r="A168" s="2"/>
      <c r="B168" s="20"/>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row>
    <row r="169" spans="1:51" x14ac:dyDescent="0.25">
      <c r="A169" s="2"/>
      <c r="B169" s="20"/>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row>
    <row r="170" spans="1:51" x14ac:dyDescent="0.25">
      <c r="A170" s="2"/>
      <c r="B170" s="20"/>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row>
    <row r="171" spans="1:51" x14ac:dyDescent="0.25">
      <c r="A171" s="2"/>
      <c r="B171" s="20"/>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row>
    <row r="172" spans="1:51" x14ac:dyDescent="0.25">
      <c r="A172" s="2"/>
      <c r="B172" s="20"/>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row>
    <row r="173" spans="1:51" x14ac:dyDescent="0.25">
      <c r="A173" s="2"/>
      <c r="B173" s="20"/>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row>
    <row r="174" spans="1:51" x14ac:dyDescent="0.25">
      <c r="A174" s="2"/>
      <c r="B174" s="20"/>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row>
    <row r="175" spans="1:51" x14ac:dyDescent="0.25">
      <c r="A175" s="2"/>
      <c r="B175" s="20"/>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row>
    <row r="176" spans="1:51" x14ac:dyDescent="0.25">
      <c r="A176" s="2"/>
      <c r="B176" s="20"/>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row>
    <row r="177" spans="1:51" x14ac:dyDescent="0.25">
      <c r="A177" s="2"/>
      <c r="B177" s="20"/>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row>
    <row r="178" spans="1:51" x14ac:dyDescent="0.25">
      <c r="A178" s="2"/>
      <c r="B178" s="20"/>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row>
    <row r="179" spans="1:51" x14ac:dyDescent="0.25">
      <c r="A179" s="2"/>
      <c r="B179" s="20"/>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row>
    <row r="180" spans="1:51" x14ac:dyDescent="0.25">
      <c r="A180" s="2"/>
      <c r="B180" s="20"/>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row>
    <row r="181" spans="1:51" x14ac:dyDescent="0.25">
      <c r="A181" s="2"/>
      <c r="B181" s="20"/>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row>
    <row r="182" spans="1:51" x14ac:dyDescent="0.25">
      <c r="A182" s="2"/>
      <c r="B182" s="20"/>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row>
    <row r="183" spans="1:51" x14ac:dyDescent="0.25">
      <c r="A183" s="2"/>
      <c r="B183" s="20"/>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row>
    <row r="184" spans="1:51" x14ac:dyDescent="0.25">
      <c r="A184" s="2"/>
      <c r="B184" s="20"/>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row>
    <row r="185" spans="1:51" x14ac:dyDescent="0.25">
      <c r="A185" s="2"/>
      <c r="B185" s="20"/>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row>
    <row r="186" spans="1:51" x14ac:dyDescent="0.25">
      <c r="A186" s="2"/>
      <c r="B186" s="20"/>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row>
    <row r="187" spans="1:51" x14ac:dyDescent="0.25">
      <c r="A187" s="2"/>
      <c r="B187" s="20"/>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row>
    <row r="188" spans="1:51" x14ac:dyDescent="0.25">
      <c r="A188" s="2"/>
      <c r="B188" s="20"/>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row>
    <row r="189" spans="1:51" x14ac:dyDescent="0.25">
      <c r="A189" s="2"/>
      <c r="B189" s="20"/>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row>
    <row r="190" spans="1:51" x14ac:dyDescent="0.25">
      <c r="A190" s="2"/>
      <c r="B190" s="20"/>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row>
    <row r="191" spans="1:51" x14ac:dyDescent="0.25">
      <c r="A191" s="2"/>
      <c r="B191" s="20"/>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row>
    <row r="192" spans="1:51" x14ac:dyDescent="0.25">
      <c r="A192" s="2"/>
      <c r="B192" s="20"/>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row>
    <row r="193" spans="1:51" x14ac:dyDescent="0.25">
      <c r="A193" s="2"/>
      <c r="B193" s="20"/>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row>
    <row r="194" spans="1:51" x14ac:dyDescent="0.25">
      <c r="A194" s="2"/>
      <c r="B194" s="20"/>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row>
    <row r="195" spans="1:51" x14ac:dyDescent="0.25">
      <c r="A195" s="2"/>
      <c r="B195" s="20"/>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row>
    <row r="196" spans="1:51" x14ac:dyDescent="0.25">
      <c r="A196" s="2"/>
      <c r="B196" s="20"/>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row>
    <row r="197" spans="1:51" x14ac:dyDescent="0.25">
      <c r="A197" s="2"/>
      <c r="B197" s="20"/>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row>
    <row r="198" spans="1:51" x14ac:dyDescent="0.25">
      <c r="A198" s="2"/>
      <c r="B198" s="20"/>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row>
    <row r="199" spans="1:51" x14ac:dyDescent="0.25">
      <c r="A199" s="2"/>
      <c r="B199" s="20"/>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row>
    <row r="200" spans="1:51" x14ac:dyDescent="0.25">
      <c r="A200" s="2"/>
      <c r="B200" s="20"/>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row>
    <row r="201" spans="1:51" x14ac:dyDescent="0.25">
      <c r="A201" s="2"/>
      <c r="B201" s="20"/>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row>
    <row r="202" spans="1:51" x14ac:dyDescent="0.25">
      <c r="A202" s="2"/>
      <c r="B202" s="20"/>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row>
    <row r="203" spans="1:51" x14ac:dyDescent="0.25">
      <c r="A203" s="2"/>
      <c r="B203" s="20"/>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row>
    <row r="204" spans="1:51" x14ac:dyDescent="0.25">
      <c r="A204" s="2"/>
      <c r="B204" s="20"/>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row>
    <row r="205" spans="1:51" x14ac:dyDescent="0.25">
      <c r="A205" s="2"/>
      <c r="B205" s="20"/>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row>
    <row r="206" spans="1:51" x14ac:dyDescent="0.25">
      <c r="A206" s="2"/>
      <c r="B206" s="20"/>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row>
    <row r="207" spans="1:51" x14ac:dyDescent="0.25">
      <c r="A207" s="2"/>
      <c r="B207" s="20"/>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row>
    <row r="208" spans="1:51" x14ac:dyDescent="0.25">
      <c r="A208" s="2"/>
      <c r="B208" s="20"/>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row>
    <row r="209" spans="1:51" x14ac:dyDescent="0.25">
      <c r="A209" s="2"/>
      <c r="B209" s="20"/>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row>
    <row r="210" spans="1:51" x14ac:dyDescent="0.25">
      <c r="A210" s="2"/>
      <c r="B210" s="20"/>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row>
    <row r="211" spans="1:51" x14ac:dyDescent="0.25">
      <c r="A211" s="2"/>
      <c r="B211" s="20"/>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row>
    <row r="212" spans="1:51" x14ac:dyDescent="0.25">
      <c r="A212" s="2"/>
      <c r="B212" s="20"/>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row>
    <row r="213" spans="1:51" x14ac:dyDescent="0.25">
      <c r="A213" s="2"/>
      <c r="B213" s="20"/>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row>
    <row r="214" spans="1:51" x14ac:dyDescent="0.25">
      <c r="A214" s="2"/>
      <c r="B214" s="20"/>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row>
    <row r="215" spans="1:51" x14ac:dyDescent="0.25">
      <c r="A215" s="2"/>
      <c r="B215" s="20"/>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row>
    <row r="216" spans="1:51" x14ac:dyDescent="0.25">
      <c r="A216" s="2"/>
      <c r="B216" s="20"/>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row>
    <row r="217" spans="1:51" x14ac:dyDescent="0.25">
      <c r="A217" s="2"/>
      <c r="B217" s="20"/>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row>
    <row r="218" spans="1:51" x14ac:dyDescent="0.25">
      <c r="A218" s="2"/>
      <c r="B218" s="20"/>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row>
    <row r="219" spans="1:51" x14ac:dyDescent="0.25">
      <c r="A219" s="2"/>
      <c r="B219" s="20"/>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row>
    <row r="220" spans="1:51" x14ac:dyDescent="0.25">
      <c r="A220" s="2"/>
      <c r="B220" s="20"/>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row>
    <row r="221" spans="1:51" x14ac:dyDescent="0.25">
      <c r="A221" s="2"/>
      <c r="B221" s="20"/>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row>
    <row r="222" spans="1:51" x14ac:dyDescent="0.25">
      <c r="A222" s="2"/>
      <c r="B222" s="20"/>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row>
    <row r="223" spans="1:51" x14ac:dyDescent="0.25">
      <c r="A223" s="2"/>
      <c r="B223" s="20"/>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row>
    <row r="224" spans="1:51" x14ac:dyDescent="0.25">
      <c r="A224" s="2"/>
      <c r="B224" s="20"/>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row>
    <row r="225" spans="1:51" x14ac:dyDescent="0.25">
      <c r="A225" s="2"/>
      <c r="B225" s="20"/>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row>
    <row r="226" spans="1:51" x14ac:dyDescent="0.25">
      <c r="A226" s="2"/>
      <c r="B226" s="20"/>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row>
    <row r="227" spans="1:51" x14ac:dyDescent="0.25">
      <c r="A227" s="2"/>
      <c r="B227" s="20"/>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row>
    <row r="228" spans="1:51" x14ac:dyDescent="0.25">
      <c r="A228" s="2"/>
      <c r="B228" s="20"/>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row>
    <row r="229" spans="1:51" x14ac:dyDescent="0.25">
      <c r="A229" s="2"/>
      <c r="B229" s="20"/>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row>
    <row r="230" spans="1:51" x14ac:dyDescent="0.25">
      <c r="A230" s="2"/>
      <c r="B230" s="20"/>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row>
    <row r="231" spans="1:51" x14ac:dyDescent="0.25">
      <c r="A231" s="2"/>
      <c r="B231" s="20"/>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row>
    <row r="232" spans="1:51" x14ac:dyDescent="0.25">
      <c r="A232" s="2"/>
      <c r="B232" s="20"/>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row>
    <row r="233" spans="1:51" x14ac:dyDescent="0.25">
      <c r="A233" s="2"/>
      <c r="B233" s="20"/>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row>
    <row r="234" spans="1:51" x14ac:dyDescent="0.25">
      <c r="A234" s="2"/>
      <c r="B234" s="20"/>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row>
    <row r="235" spans="1:51" x14ac:dyDescent="0.25">
      <c r="A235" s="2"/>
      <c r="B235" s="20"/>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row>
    <row r="236" spans="1:51" x14ac:dyDescent="0.25">
      <c r="A236" s="2"/>
      <c r="B236" s="20"/>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row>
    <row r="237" spans="1:51" x14ac:dyDescent="0.25">
      <c r="A237" s="2"/>
      <c r="B237" s="20"/>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row>
    <row r="238" spans="1:51" x14ac:dyDescent="0.25">
      <c r="A238" s="2"/>
      <c r="B238" s="20"/>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row>
    <row r="239" spans="1:51" x14ac:dyDescent="0.25">
      <c r="A239" s="2"/>
      <c r="B239" s="20"/>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row>
    <row r="240" spans="1:51" x14ac:dyDescent="0.25">
      <c r="A240" s="2"/>
      <c r="B240" s="20"/>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row>
    <row r="241" spans="1:51" x14ac:dyDescent="0.25">
      <c r="A241" s="2"/>
      <c r="B241" s="20"/>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row>
    <row r="242" spans="1:51" x14ac:dyDescent="0.25">
      <c r="A242" s="2"/>
      <c r="B242" s="20"/>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row>
    <row r="243" spans="1:51" x14ac:dyDescent="0.25">
      <c r="A243" s="2"/>
      <c r="B243" s="20"/>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row>
    <row r="244" spans="1:51" x14ac:dyDescent="0.25">
      <c r="A244" s="2"/>
      <c r="B244" s="20"/>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row>
    <row r="245" spans="1:51" x14ac:dyDescent="0.25">
      <c r="A245" s="2"/>
      <c r="B245" s="20"/>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row>
    <row r="246" spans="1:51" x14ac:dyDescent="0.25">
      <c r="A246" s="2"/>
      <c r="B246" s="20"/>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row>
    <row r="247" spans="1:51" x14ac:dyDescent="0.25">
      <c r="A247" s="2"/>
      <c r="B247" s="20"/>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row>
    <row r="248" spans="1:51" x14ac:dyDescent="0.25">
      <c r="A248" s="2"/>
      <c r="B248" s="20"/>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row>
    <row r="249" spans="1:51" x14ac:dyDescent="0.25">
      <c r="A249" s="2"/>
      <c r="B249" s="20"/>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row>
    <row r="250" spans="1:51" x14ac:dyDescent="0.25">
      <c r="A250" s="2"/>
      <c r="B250" s="20"/>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row>
    <row r="251" spans="1:51" x14ac:dyDescent="0.25">
      <c r="A251" s="2"/>
      <c r="B251" s="20"/>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row>
    <row r="252" spans="1:51" x14ac:dyDescent="0.25">
      <c r="A252" s="2"/>
      <c r="B252" s="20"/>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row>
    <row r="253" spans="1:51" x14ac:dyDescent="0.25">
      <c r="A253" s="2"/>
      <c r="B253" s="20"/>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row>
    <row r="254" spans="1:51" x14ac:dyDescent="0.25">
      <c r="A254" s="2"/>
      <c r="B254" s="20"/>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row>
    <row r="255" spans="1:51" x14ac:dyDescent="0.25">
      <c r="A255" s="2"/>
      <c r="B255" s="20"/>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row>
    <row r="256" spans="1:51" x14ac:dyDescent="0.25">
      <c r="A256" s="2"/>
      <c r="B256" s="20"/>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row>
    <row r="257" spans="1:51" x14ac:dyDescent="0.25">
      <c r="A257" s="2"/>
      <c r="B257" s="20"/>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row>
    <row r="258" spans="1:51" x14ac:dyDescent="0.25">
      <c r="A258" s="2"/>
      <c r="B258" s="20"/>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row>
    <row r="259" spans="1:51" x14ac:dyDescent="0.25">
      <c r="A259" s="2"/>
      <c r="B259" s="20"/>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row>
    <row r="260" spans="1:51" x14ac:dyDescent="0.25">
      <c r="A260" s="2"/>
      <c r="B260" s="20"/>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row>
    <row r="261" spans="1:51" x14ac:dyDescent="0.25">
      <c r="A261" s="2"/>
      <c r="B261" s="20"/>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row>
    <row r="262" spans="1:51" x14ac:dyDescent="0.25">
      <c r="A262" s="2"/>
      <c r="B262" s="20"/>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row>
    <row r="263" spans="1:51" x14ac:dyDescent="0.25">
      <c r="A263" s="2"/>
      <c r="B263" s="20"/>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row>
    <row r="264" spans="1:51" x14ac:dyDescent="0.25">
      <c r="A264" s="2"/>
      <c r="B264" s="20"/>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row>
    <row r="265" spans="1:51" x14ac:dyDescent="0.25">
      <c r="A265" s="2"/>
      <c r="B265" s="20"/>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row>
    <row r="266" spans="1:51" x14ac:dyDescent="0.25">
      <c r="A266" s="2"/>
      <c r="B266" s="20"/>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row>
    <row r="267" spans="1:51" x14ac:dyDescent="0.25">
      <c r="A267" s="2"/>
      <c r="B267" s="20"/>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row>
    <row r="268" spans="1:51" x14ac:dyDescent="0.25">
      <c r="A268" s="2"/>
      <c r="B268" s="20"/>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row>
    <row r="269" spans="1:51" x14ac:dyDescent="0.25">
      <c r="A269" s="2"/>
      <c r="B269" s="20"/>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row>
    <row r="270" spans="1:51" x14ac:dyDescent="0.25">
      <c r="A270" s="2"/>
      <c r="B270" s="20"/>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row>
    <row r="271" spans="1:51" x14ac:dyDescent="0.25">
      <c r="A271" s="2"/>
      <c r="B271" s="20"/>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row>
    <row r="272" spans="1:51" x14ac:dyDescent="0.25">
      <c r="A272" s="2"/>
      <c r="B272" s="20"/>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row>
    <row r="273" spans="1:51" x14ac:dyDescent="0.25">
      <c r="A273" s="2"/>
      <c r="B273" s="20"/>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row>
    <row r="274" spans="1:51" x14ac:dyDescent="0.25">
      <c r="A274" s="2"/>
      <c r="B274" s="20"/>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row>
    <row r="275" spans="1:51" x14ac:dyDescent="0.25">
      <c r="A275" s="2"/>
      <c r="B275" s="20"/>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row>
    <row r="276" spans="1:51" x14ac:dyDescent="0.25">
      <c r="A276" s="2"/>
      <c r="B276" s="20"/>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row>
    <row r="277" spans="1:51" x14ac:dyDescent="0.25">
      <c r="A277" s="2"/>
      <c r="B277" s="20"/>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row>
    <row r="278" spans="1:51" x14ac:dyDescent="0.25">
      <c r="A278" s="2"/>
      <c r="B278" s="20"/>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row>
    <row r="279" spans="1:51" x14ac:dyDescent="0.25">
      <c r="A279" s="2"/>
      <c r="B279" s="20"/>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row>
    <row r="280" spans="1:51" x14ac:dyDescent="0.25">
      <c r="A280" s="2"/>
      <c r="B280" s="20"/>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row>
    <row r="281" spans="1:51" x14ac:dyDescent="0.25">
      <c r="A281" s="2"/>
      <c r="B281" s="20"/>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row>
    <row r="282" spans="1:51" x14ac:dyDescent="0.25">
      <c r="A282" s="2"/>
      <c r="B282" s="20"/>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row>
    <row r="283" spans="1:51" x14ac:dyDescent="0.25">
      <c r="A283" s="2"/>
      <c r="B283" s="20"/>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row>
    <row r="284" spans="1:51" x14ac:dyDescent="0.25">
      <c r="A284" s="2"/>
      <c r="B284" s="20"/>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row>
    <row r="285" spans="1:51" x14ac:dyDescent="0.25">
      <c r="A285" s="2"/>
      <c r="B285" s="20"/>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row>
    <row r="286" spans="1:51" x14ac:dyDescent="0.25">
      <c r="A286" s="2"/>
      <c r="B286" s="20"/>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row>
    <row r="287" spans="1:51" x14ac:dyDescent="0.25">
      <c r="A287" s="2"/>
      <c r="B287" s="20"/>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row>
    <row r="288" spans="1:51" x14ac:dyDescent="0.25">
      <c r="A288" s="2"/>
      <c r="B288" s="20"/>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row>
    <row r="289" spans="1:51" x14ac:dyDescent="0.25">
      <c r="A289" s="2"/>
      <c r="B289" s="20"/>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row>
    <row r="290" spans="1:51" x14ac:dyDescent="0.25">
      <c r="A290" s="2"/>
      <c r="B290" s="20"/>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row>
    <row r="291" spans="1:51" x14ac:dyDescent="0.25">
      <c r="A291" s="2"/>
      <c r="B291" s="20"/>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row>
    <row r="292" spans="1:51" x14ac:dyDescent="0.25">
      <c r="A292" s="2"/>
      <c r="B292" s="20"/>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row>
    <row r="293" spans="1:51" x14ac:dyDescent="0.25">
      <c r="A293" s="2"/>
      <c r="B293" s="20"/>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row>
    <row r="294" spans="1:51" x14ac:dyDescent="0.25">
      <c r="A294" s="2"/>
      <c r="B294" s="20"/>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row>
    <row r="295" spans="1:51" x14ac:dyDescent="0.25">
      <c r="A295" s="2"/>
      <c r="B295" s="20"/>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row>
    <row r="296" spans="1:51" x14ac:dyDescent="0.25">
      <c r="A296" s="2"/>
      <c r="B296" s="20"/>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row>
    <row r="297" spans="1:51" x14ac:dyDescent="0.25">
      <c r="A297" s="2"/>
      <c r="B297" s="20"/>
      <c r="C297" s="2"/>
      <c r="D297" s="2"/>
      <c r="E297" s="2"/>
      <c r="F297" s="2"/>
      <c r="G297" s="2"/>
      <c r="H297" s="2"/>
      <c r="I297" s="2"/>
      <c r="J297" s="2"/>
      <c r="K297" s="2"/>
      <c r="L297" s="2"/>
      <c r="M297" s="2"/>
      <c r="N297" s="2"/>
      <c r="O297" s="2"/>
      <c r="P297" s="2"/>
    </row>
  </sheetData>
  <sheetProtection sheet="1" objects="1" scenarios="1"/>
  <mergeCells count="2">
    <mergeCell ref="A8:B8"/>
    <mergeCell ref="A1:B1"/>
  </mergeCells>
  <hyperlinks>
    <hyperlink ref="B9" location="'Same Work Schedule'!A1" display="Same Work Schedule" xr:uid="{00000000-0004-0000-0000-000000000000}"/>
    <hyperlink ref="B11" location="'Diff Work Schedules (hourly)'!A1" display="Different Work Schedules (hourly)" xr:uid="{00000000-0004-0000-0000-000001000000}"/>
    <hyperlink ref="B7" location="'Benchmarks Pd on TCHR'!A1" display="Benchmarks Pd on TCHR" xr:uid="{00000000-0004-0000-0000-000002000000}"/>
    <hyperlink ref="B6" location="'ENRL&lt;1000 Job Descriptions'!A1" display="ENRL&lt;1,000 Job Descriptions" xr:uid="{00000000-0004-0000-0000-000003000000}"/>
    <hyperlink ref="B5" location="'ALL Job Descriptions'!A1" display="ALL Job Descriptions" xr:uid="{00000000-0004-0000-0000-000004000000}"/>
    <hyperlink ref="B12" location="'Calculating Step Inc'!A1" display="Calculating Step Inc" xr:uid="{38568210-B12D-4B89-90E2-500FCF56C306}"/>
    <hyperlink ref="B13" location="'Inc when Amt Differs'!A1" display="Inc when Amt Differs" xr:uid="{D3763BCB-FC9B-4619-B3C2-BB19A44251F1}"/>
    <hyperlink ref="A16" r:id="rId1" xr:uid="{8D6B4950-A43E-4543-A9C0-E45CC859E7F8}"/>
    <hyperlink ref="B10" location="'Diff Work Schedules (salary)'!A1" display="Different Work Schedules (salary)" xr:uid="{D7BD1453-3339-4580-ABEF-EAEE598D10CC}"/>
  </hyperlinks>
  <pageMargins left="0.7" right="0.7" top="0.75" bottom="0.75" header="0.3" footer="0.3"/>
  <pageSetup orientation="portrait" verticalDpi="1200"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W2366"/>
  <sheetViews>
    <sheetView zoomScaleNormal="100" workbookViewId="0">
      <selection activeCell="E9" sqref="E9"/>
    </sheetView>
  </sheetViews>
  <sheetFormatPr defaultRowHeight="15" x14ac:dyDescent="0.25"/>
  <cols>
    <col min="1" max="1" width="2.7109375" customWidth="1"/>
    <col min="2" max="2" width="9.7109375" customWidth="1"/>
    <col min="3" max="6" width="15.7109375" customWidth="1"/>
    <col min="7" max="7" width="9.7109375" customWidth="1"/>
    <col min="8" max="8" width="4.5703125" customWidth="1"/>
    <col min="9" max="9" width="5.7109375" customWidth="1"/>
    <col min="10" max="10" width="3.7109375" style="66" customWidth="1"/>
    <col min="11" max="14" width="15.7109375" customWidth="1"/>
    <col min="15" max="15" width="4.28515625" customWidth="1"/>
    <col min="16" max="16" width="5.28515625" customWidth="1"/>
    <col min="17" max="17" width="11.85546875" hidden="1" customWidth="1"/>
    <col min="18" max="20" width="9.140625" hidden="1" customWidth="1"/>
  </cols>
  <sheetData>
    <row r="1" spans="1:49" ht="52.9" customHeight="1" x14ac:dyDescent="0.3">
      <c r="A1" s="339" t="s">
        <v>320</v>
      </c>
      <c r="B1" s="340"/>
      <c r="C1" s="340"/>
      <c r="D1" s="340"/>
      <c r="E1" s="340"/>
      <c r="F1" s="340"/>
      <c r="G1" s="340"/>
      <c r="H1" s="2"/>
      <c r="I1" s="2"/>
      <c r="J1" s="61"/>
      <c r="K1" s="42"/>
      <c r="L1" s="42"/>
      <c r="M1" s="42"/>
      <c r="N1" s="42"/>
      <c r="O1" s="77"/>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row>
    <row r="2" spans="1:49" s="19" customFormat="1" ht="7.5" customHeight="1" x14ac:dyDescent="0.25">
      <c r="A2" s="31"/>
      <c r="B2" s="31"/>
      <c r="C2" s="31"/>
      <c r="D2" s="31"/>
      <c r="E2" s="31"/>
      <c r="F2" s="31"/>
      <c r="G2" s="31"/>
      <c r="H2" s="31"/>
      <c r="I2" s="31"/>
      <c r="J2" s="61"/>
      <c r="K2" s="42"/>
      <c r="L2" s="42"/>
      <c r="M2" s="42"/>
      <c r="N2" s="42"/>
      <c r="O2" s="77"/>
      <c r="P2" s="31"/>
      <c r="Q2" s="31"/>
      <c r="R2" s="31"/>
      <c r="S2" s="31"/>
      <c r="T2" s="31"/>
      <c r="U2" s="31"/>
      <c r="V2" s="31"/>
      <c r="W2" s="31"/>
      <c r="X2" s="31"/>
      <c r="Y2" s="31"/>
      <c r="Z2" s="31"/>
      <c r="AA2" s="31"/>
      <c r="AB2" s="31"/>
      <c r="AC2" s="31"/>
      <c r="AD2" s="31"/>
      <c r="AE2" s="31"/>
      <c r="AF2" s="31"/>
    </row>
    <row r="3" spans="1:49" ht="23.25" customHeight="1" x14ac:dyDescent="0.25">
      <c r="A3" s="227" t="s">
        <v>304</v>
      </c>
      <c r="C3" s="22"/>
      <c r="D3" s="22"/>
      <c r="E3" s="22"/>
      <c r="F3" s="22"/>
      <c r="G3" s="22"/>
      <c r="H3" s="22"/>
      <c r="I3" s="22"/>
      <c r="J3" s="61"/>
      <c r="K3" s="42"/>
      <c r="L3" s="42"/>
      <c r="M3" s="42"/>
      <c r="N3" s="42"/>
      <c r="O3" s="77"/>
      <c r="P3" s="22"/>
      <c r="Q3" s="22"/>
      <c r="R3" s="19"/>
      <c r="S3" s="19"/>
      <c r="T3" s="22"/>
      <c r="U3" s="90" t="s">
        <v>311</v>
      </c>
      <c r="V3" s="22"/>
      <c r="W3" s="22"/>
      <c r="Y3" s="22"/>
      <c r="Z3" s="22"/>
      <c r="AA3" s="22"/>
      <c r="AB3" s="22"/>
      <c r="AC3" s="22"/>
      <c r="AD3" s="22"/>
      <c r="AE3" s="22"/>
      <c r="AF3" s="22"/>
      <c r="AG3" s="2"/>
      <c r="AH3" s="2"/>
      <c r="AI3" s="2"/>
      <c r="AJ3" s="2"/>
      <c r="AK3" s="2"/>
      <c r="AL3" s="2"/>
      <c r="AM3" s="2"/>
      <c r="AN3" s="2"/>
      <c r="AO3" s="2"/>
      <c r="AP3" s="2"/>
      <c r="AQ3" s="2"/>
      <c r="AR3" s="2"/>
      <c r="AS3" s="2"/>
      <c r="AT3" s="2"/>
      <c r="AU3" s="2"/>
      <c r="AV3" s="2"/>
      <c r="AW3" s="2"/>
    </row>
    <row r="4" spans="1:49" ht="38.25" customHeight="1" x14ac:dyDescent="0.25">
      <c r="A4" s="22"/>
      <c r="B4" s="344" t="s">
        <v>317</v>
      </c>
      <c r="C4" s="344"/>
      <c r="D4" s="344"/>
      <c r="E4" s="344"/>
      <c r="F4" s="344"/>
      <c r="G4" s="344"/>
      <c r="H4" s="49"/>
      <c r="I4" s="22"/>
      <c r="J4" s="61"/>
      <c r="K4" s="42"/>
      <c r="L4" s="42"/>
      <c r="M4" s="42"/>
      <c r="N4" s="42"/>
      <c r="O4" s="77"/>
      <c r="P4" s="22"/>
      <c r="Q4" s="22"/>
      <c r="R4" s="19"/>
      <c r="S4" s="19"/>
      <c r="T4" s="22"/>
      <c r="U4" s="22"/>
      <c r="V4" s="22"/>
      <c r="W4" s="22"/>
      <c r="X4" s="22"/>
      <c r="Y4" s="22"/>
      <c r="Z4" s="22"/>
      <c r="AA4" s="22"/>
      <c r="AB4" s="22"/>
      <c r="AC4" s="22"/>
      <c r="AD4" s="22"/>
      <c r="AE4" s="22"/>
      <c r="AF4" s="22"/>
      <c r="AG4" s="2"/>
      <c r="AH4" s="2"/>
      <c r="AI4" s="2"/>
      <c r="AJ4" s="2"/>
      <c r="AK4" s="2"/>
      <c r="AL4" s="2"/>
      <c r="AM4" s="2"/>
      <c r="AN4" s="2"/>
      <c r="AO4" s="2"/>
      <c r="AP4" s="2"/>
      <c r="AQ4" s="2"/>
    </row>
    <row r="5" spans="1:49" s="18" customFormat="1" ht="84" customHeight="1" thickBot="1" x14ac:dyDescent="0.3">
      <c r="A5" s="44"/>
      <c r="B5" s="345" t="s">
        <v>319</v>
      </c>
      <c r="C5" s="345"/>
      <c r="D5" s="345"/>
      <c r="E5" s="345"/>
      <c r="F5" s="345"/>
      <c r="G5" s="345"/>
      <c r="H5" s="48"/>
      <c r="I5" s="44"/>
      <c r="J5" s="62"/>
      <c r="K5" s="346" t="s">
        <v>303</v>
      </c>
      <c r="L5" s="346"/>
      <c r="M5" s="346"/>
      <c r="N5" s="346"/>
      <c r="O5" s="84"/>
      <c r="P5" s="44"/>
      <c r="Q5" s="44"/>
      <c r="R5" s="112"/>
      <c r="S5" s="112"/>
      <c r="T5" s="44"/>
      <c r="U5" s="44"/>
      <c r="V5" s="44"/>
      <c r="W5" s="44"/>
      <c r="X5" s="44"/>
      <c r="Y5" s="44"/>
      <c r="Z5" s="44"/>
      <c r="AA5" s="44"/>
      <c r="AB5" s="44"/>
      <c r="AC5" s="44"/>
      <c r="AD5" s="44"/>
      <c r="AE5" s="44"/>
      <c r="AF5" s="44"/>
      <c r="AG5" s="30"/>
      <c r="AH5" s="30"/>
      <c r="AI5" s="30"/>
      <c r="AJ5" s="30"/>
      <c r="AK5" s="30"/>
      <c r="AL5" s="30"/>
      <c r="AM5" s="30"/>
      <c r="AN5" s="30"/>
      <c r="AO5" s="30"/>
      <c r="AP5" s="30"/>
      <c r="AQ5" s="30"/>
    </row>
    <row r="6" spans="1:49" s="1" customFormat="1" ht="30.6" customHeight="1" thickBot="1" x14ac:dyDescent="0.3">
      <c r="A6" s="23"/>
      <c r="B6" s="32"/>
      <c r="C6" s="334" t="s">
        <v>6</v>
      </c>
      <c r="D6" s="335"/>
      <c r="E6" s="335"/>
      <c r="F6" s="336"/>
      <c r="G6" s="22"/>
      <c r="H6" s="22"/>
      <c r="I6" s="23"/>
      <c r="J6" s="61"/>
      <c r="K6" s="347" t="s">
        <v>302</v>
      </c>
      <c r="L6" s="342"/>
      <c r="M6" s="342"/>
      <c r="N6" s="343"/>
      <c r="O6" s="77"/>
      <c r="P6" s="23"/>
      <c r="Q6" s="23"/>
      <c r="R6" s="113"/>
      <c r="S6" s="113"/>
      <c r="T6" s="23"/>
      <c r="U6" s="23"/>
      <c r="V6" s="23"/>
      <c r="W6" s="23"/>
      <c r="X6" s="23"/>
      <c r="Y6" s="23"/>
      <c r="Z6" s="23"/>
      <c r="AA6" s="23"/>
      <c r="AB6" s="23"/>
      <c r="AC6" s="23"/>
      <c r="AD6" s="23"/>
      <c r="AE6" s="23"/>
      <c r="AF6" s="23"/>
      <c r="AG6" s="3"/>
      <c r="AH6" s="3"/>
      <c r="AI6" s="3"/>
      <c r="AJ6" s="3"/>
      <c r="AK6" s="3"/>
      <c r="AL6" s="3"/>
      <c r="AM6" s="3"/>
      <c r="AN6" s="3"/>
      <c r="AO6" s="3"/>
      <c r="AP6" s="3"/>
      <c r="AQ6" s="3"/>
    </row>
    <row r="7" spans="1:49" ht="63" customHeight="1" thickBot="1" x14ac:dyDescent="0.3">
      <c r="A7" s="22"/>
      <c r="B7" s="31"/>
      <c r="C7" s="100" t="s">
        <v>10</v>
      </c>
      <c r="D7" s="101" t="s">
        <v>7</v>
      </c>
      <c r="E7" s="101" t="s">
        <v>8</v>
      </c>
      <c r="F7" s="102" t="s">
        <v>3</v>
      </c>
      <c r="G7" s="23"/>
      <c r="H7" s="23"/>
      <c r="I7" s="22"/>
      <c r="J7" s="63"/>
      <c r="K7" s="100" t="s">
        <v>10</v>
      </c>
      <c r="L7" s="101" t="s">
        <v>7</v>
      </c>
      <c r="M7" s="101" t="s">
        <v>8</v>
      </c>
      <c r="N7" s="102" t="s">
        <v>3</v>
      </c>
      <c r="O7" s="85"/>
      <c r="P7" s="22"/>
      <c r="Q7" s="22"/>
      <c r="R7" s="31"/>
      <c r="S7" s="31"/>
      <c r="T7" s="22"/>
      <c r="U7" s="22"/>
      <c r="V7" s="22"/>
      <c r="W7" s="22"/>
      <c r="X7" s="22"/>
      <c r="Y7" s="22"/>
      <c r="Z7" s="22"/>
      <c r="AA7" s="22"/>
      <c r="AB7" s="22"/>
      <c r="AC7" s="22"/>
      <c r="AD7" s="22"/>
      <c r="AE7" s="22"/>
      <c r="AF7" s="22"/>
      <c r="AG7" s="2"/>
      <c r="AH7" s="2"/>
      <c r="AI7" s="2"/>
      <c r="AJ7" s="2"/>
      <c r="AK7" s="2"/>
      <c r="AL7" s="2"/>
      <c r="AM7" s="2"/>
      <c r="AN7" s="2"/>
      <c r="AO7" s="2"/>
      <c r="AP7" s="2"/>
      <c r="AQ7" s="2"/>
    </row>
    <row r="8" spans="1:49" ht="24.95" customHeight="1" x14ac:dyDescent="0.25">
      <c r="A8" s="22"/>
      <c r="B8" s="31"/>
      <c r="C8" s="228"/>
      <c r="D8" s="229"/>
      <c r="E8" s="229"/>
      <c r="F8" s="230"/>
      <c r="G8" s="22"/>
      <c r="H8" s="22"/>
      <c r="I8" s="108"/>
      <c r="J8" s="61"/>
      <c r="K8" s="237">
        <v>5</v>
      </c>
      <c r="L8" s="238">
        <v>183</v>
      </c>
      <c r="M8" s="238">
        <v>6</v>
      </c>
      <c r="N8" s="230">
        <v>12188.8</v>
      </c>
      <c r="O8" s="77"/>
      <c r="P8" s="22"/>
      <c r="Q8" s="22"/>
      <c r="R8" s="34" t="str">
        <f>IFERROR(ROUND(F8/E8/D8*C8,3),"")</f>
        <v/>
      </c>
      <c r="S8" s="35">
        <f>IFERROR(ROUND(N8/M8/L8*K8,3),"")</f>
        <v>55.505000000000003</v>
      </c>
      <c r="T8" s="22"/>
      <c r="U8" s="22"/>
      <c r="V8" s="22"/>
      <c r="W8" s="22"/>
      <c r="X8" s="22"/>
      <c r="Y8" s="22"/>
      <c r="Z8" s="22"/>
      <c r="AA8" s="22"/>
      <c r="AB8" s="22"/>
      <c r="AC8" s="22"/>
      <c r="AD8" s="22"/>
      <c r="AE8" s="22"/>
      <c r="AF8" s="22"/>
      <c r="AG8" s="2"/>
      <c r="AH8" s="2"/>
      <c r="AI8" s="2"/>
      <c r="AJ8" s="2"/>
      <c r="AK8" s="2"/>
      <c r="AL8" s="2"/>
      <c r="AM8" s="2"/>
      <c r="AN8" s="2"/>
      <c r="AO8" s="2"/>
      <c r="AP8" s="2"/>
      <c r="AQ8" s="2"/>
      <c r="AR8" s="2"/>
      <c r="AS8" s="2"/>
      <c r="AT8" s="2"/>
      <c r="AU8" s="2"/>
      <c r="AV8" s="2"/>
      <c r="AW8" s="2"/>
    </row>
    <row r="9" spans="1:49" ht="24.95" customHeight="1" x14ac:dyDescent="0.25">
      <c r="A9" s="22"/>
      <c r="B9" s="31"/>
      <c r="C9" s="231"/>
      <c r="D9" s="232"/>
      <c r="E9" s="232"/>
      <c r="F9" s="233"/>
      <c r="G9" s="22"/>
      <c r="H9" s="22"/>
      <c r="I9" s="22"/>
      <c r="J9" s="64"/>
      <c r="K9" s="239">
        <v>3</v>
      </c>
      <c r="L9" s="240">
        <v>185</v>
      </c>
      <c r="M9" s="240">
        <v>7.5</v>
      </c>
      <c r="N9" s="233">
        <v>14152.5</v>
      </c>
      <c r="O9" s="86"/>
      <c r="P9" s="22"/>
      <c r="Q9" s="22"/>
      <c r="R9" s="36" t="str">
        <f>IFERROR(ROUND(F9/E9/D9*C9,3),"")</f>
        <v/>
      </c>
      <c r="S9" s="37">
        <f>IFERROR(ROUND(N9/M9/L9*K9,3),"")</f>
        <v>30.6</v>
      </c>
      <c r="T9" s="22"/>
      <c r="U9" s="22"/>
      <c r="V9" s="22"/>
      <c r="W9" s="22"/>
      <c r="X9" s="22"/>
      <c r="Y9" s="22"/>
      <c r="Z9" s="22"/>
      <c r="AA9" s="22"/>
      <c r="AB9" s="22"/>
      <c r="AC9" s="22"/>
      <c r="AD9" s="22"/>
      <c r="AE9" s="22"/>
      <c r="AF9" s="22"/>
      <c r="AG9" s="2"/>
      <c r="AH9" s="2"/>
      <c r="AI9" s="2"/>
      <c r="AJ9" s="2"/>
      <c r="AK9" s="2"/>
      <c r="AL9" s="2"/>
      <c r="AM9" s="2"/>
      <c r="AN9" s="2"/>
      <c r="AO9" s="2"/>
      <c r="AP9" s="2"/>
      <c r="AQ9" s="2"/>
      <c r="AR9" s="2"/>
      <c r="AS9" s="2"/>
      <c r="AT9" s="2"/>
      <c r="AU9" s="2"/>
      <c r="AV9" s="2"/>
      <c r="AW9" s="2"/>
    </row>
    <row r="10" spans="1:49" ht="24.95" customHeight="1" x14ac:dyDescent="0.25">
      <c r="A10" s="22"/>
      <c r="B10" s="31"/>
      <c r="C10" s="231"/>
      <c r="D10" s="232"/>
      <c r="E10" s="232"/>
      <c r="F10" s="233"/>
      <c r="G10" s="22"/>
      <c r="H10" s="22"/>
      <c r="I10" s="22"/>
      <c r="J10" s="61"/>
      <c r="K10" s="239">
        <v>1</v>
      </c>
      <c r="L10" s="240">
        <v>187</v>
      </c>
      <c r="M10" s="240">
        <v>7.5</v>
      </c>
      <c r="N10" s="233">
        <v>17531.25</v>
      </c>
      <c r="O10" s="77"/>
      <c r="P10" s="22"/>
      <c r="Q10" s="22"/>
      <c r="R10" s="36" t="str">
        <f>IFERROR(ROUND(F10/E10/D10*C10,3),"")</f>
        <v/>
      </c>
      <c r="S10" s="37">
        <f>IFERROR(ROUND(N10/M10/L10*K10,3),"")</f>
        <v>12.5</v>
      </c>
      <c r="T10" s="22"/>
      <c r="U10" s="22"/>
      <c r="V10" s="22"/>
      <c r="W10" s="22"/>
      <c r="X10" s="22"/>
      <c r="Y10" s="22"/>
      <c r="Z10" s="22"/>
      <c r="AA10" s="22"/>
      <c r="AB10" s="22"/>
      <c r="AC10" s="22"/>
      <c r="AD10" s="22"/>
      <c r="AE10" s="22"/>
      <c r="AF10" s="22"/>
      <c r="AG10" s="2"/>
      <c r="AH10" s="2"/>
      <c r="AI10" s="2"/>
      <c r="AJ10" s="2"/>
      <c r="AK10" s="2"/>
      <c r="AL10" s="2"/>
      <c r="AM10" s="2"/>
      <c r="AN10" s="2"/>
      <c r="AO10" s="2"/>
      <c r="AP10" s="2"/>
      <c r="AQ10" s="2"/>
      <c r="AR10" s="2"/>
      <c r="AS10" s="2"/>
      <c r="AT10" s="2"/>
      <c r="AU10" s="2"/>
      <c r="AV10" s="2"/>
      <c r="AW10" s="2"/>
    </row>
    <row r="11" spans="1:49" ht="24.75" customHeight="1" thickBot="1" x14ac:dyDescent="0.3">
      <c r="A11" s="22"/>
      <c r="B11" s="31"/>
      <c r="C11" s="220"/>
      <c r="D11" s="221"/>
      <c r="E11" s="221"/>
      <c r="F11" s="223"/>
      <c r="G11" s="22"/>
      <c r="H11" s="22"/>
      <c r="I11" s="22"/>
      <c r="J11" s="61"/>
      <c r="K11" s="109"/>
      <c r="L11" s="110"/>
      <c r="M11" s="110"/>
      <c r="N11" s="107"/>
      <c r="O11" s="77"/>
      <c r="P11" s="22"/>
      <c r="Q11" s="22"/>
      <c r="R11" s="38" t="str">
        <f>IFERROR(ROUND(F11/E11/D11*C11,3),"")</f>
        <v/>
      </c>
      <c r="S11" s="39"/>
      <c r="T11" s="22"/>
      <c r="U11" s="22"/>
      <c r="V11" s="22"/>
      <c r="W11" s="22"/>
      <c r="X11" s="22"/>
      <c r="Y11" s="22"/>
      <c r="Z11" s="22"/>
      <c r="AA11" s="22"/>
      <c r="AB11" s="22"/>
      <c r="AC11" s="22"/>
      <c r="AD11" s="22"/>
      <c r="AE11" s="22"/>
      <c r="AF11" s="22"/>
      <c r="AG11" s="2"/>
      <c r="AH11" s="2"/>
      <c r="AI11" s="2"/>
      <c r="AJ11" s="2"/>
      <c r="AK11" s="2"/>
      <c r="AL11" s="2"/>
      <c r="AM11" s="2"/>
      <c r="AN11" s="2"/>
      <c r="AO11" s="2"/>
      <c r="AP11" s="2"/>
      <c r="AQ11" s="2"/>
      <c r="AR11" s="2"/>
      <c r="AS11" s="2"/>
      <c r="AT11" s="2"/>
      <c r="AU11" s="2"/>
      <c r="AV11" s="2"/>
      <c r="AW11" s="2"/>
    </row>
    <row r="12" spans="1:49" ht="13.5" customHeight="1" thickBot="1" x14ac:dyDescent="0.3">
      <c r="A12" s="22"/>
      <c r="B12" s="31"/>
      <c r="C12" s="21"/>
      <c r="D12" s="21"/>
      <c r="E12" s="21"/>
      <c r="F12" s="24"/>
      <c r="G12" s="22"/>
      <c r="H12" s="22"/>
      <c r="I12" s="22"/>
      <c r="J12" s="61"/>
      <c r="K12" s="111"/>
      <c r="L12" s="111"/>
      <c r="M12" s="111"/>
      <c r="N12" s="41"/>
      <c r="O12" s="77"/>
      <c r="P12" s="22"/>
      <c r="Q12" s="22"/>
      <c r="R12" s="22"/>
      <c r="S12" s="22"/>
      <c r="T12" s="22"/>
      <c r="U12" s="22"/>
      <c r="V12" s="22"/>
      <c r="W12" s="22"/>
      <c r="X12" s="22"/>
      <c r="Y12" s="22"/>
      <c r="Z12" s="22"/>
      <c r="AA12" s="22"/>
      <c r="AB12" s="22"/>
      <c r="AC12" s="22"/>
      <c r="AD12" s="22"/>
      <c r="AE12" s="22"/>
      <c r="AF12" s="22"/>
      <c r="AG12" s="2"/>
      <c r="AH12" s="2"/>
      <c r="AI12" s="2"/>
      <c r="AJ12" s="2"/>
      <c r="AK12" s="2"/>
      <c r="AL12" s="2"/>
      <c r="AM12" s="2"/>
      <c r="AN12" s="2"/>
      <c r="AO12" s="2"/>
      <c r="AP12" s="2"/>
      <c r="AQ12" s="2"/>
      <c r="AR12" s="2"/>
      <c r="AS12" s="2"/>
      <c r="AT12" s="2"/>
      <c r="AU12" s="2"/>
      <c r="AV12" s="2"/>
      <c r="AW12" s="2"/>
    </row>
    <row r="13" spans="1:49" ht="30.6" customHeight="1" thickBot="1" x14ac:dyDescent="0.3">
      <c r="A13" s="22"/>
      <c r="B13" s="31"/>
      <c r="C13" s="334" t="s">
        <v>18</v>
      </c>
      <c r="D13" s="335"/>
      <c r="E13" s="335"/>
      <c r="F13" s="336"/>
      <c r="G13" s="22"/>
      <c r="H13" s="22"/>
      <c r="I13" s="22"/>
      <c r="J13" s="61"/>
      <c r="K13" s="341" t="s">
        <v>18</v>
      </c>
      <c r="L13" s="342"/>
      <c r="M13" s="342"/>
      <c r="N13" s="343"/>
      <c r="O13" s="77"/>
      <c r="P13" s="22"/>
      <c r="Q13" s="22"/>
      <c r="R13" s="22"/>
      <c r="S13" s="22"/>
      <c r="T13" s="22"/>
      <c r="U13" s="22"/>
      <c r="V13" s="22"/>
      <c r="W13" s="22"/>
      <c r="X13" s="22"/>
      <c r="Y13" s="22"/>
      <c r="Z13" s="22"/>
      <c r="AA13" s="22"/>
      <c r="AB13" s="22"/>
      <c r="AC13" s="22"/>
      <c r="AD13" s="22"/>
      <c r="AE13" s="22"/>
      <c r="AF13" s="22"/>
      <c r="AG13" s="2"/>
      <c r="AH13" s="2"/>
      <c r="AI13" s="2"/>
      <c r="AJ13" s="2"/>
      <c r="AK13" s="2"/>
      <c r="AL13" s="2"/>
      <c r="AM13" s="2"/>
      <c r="AN13" s="2"/>
      <c r="AO13" s="2"/>
      <c r="AP13" s="2"/>
      <c r="AQ13" s="2"/>
      <c r="AR13" s="2"/>
      <c r="AS13" s="2"/>
      <c r="AT13" s="2"/>
      <c r="AU13" s="2"/>
      <c r="AV13" s="2"/>
      <c r="AW13" s="2"/>
    </row>
    <row r="14" spans="1:49" ht="48" customHeight="1" thickBot="1" x14ac:dyDescent="0.3">
      <c r="A14" s="22"/>
      <c r="B14" s="31"/>
      <c r="C14" s="100" t="s">
        <v>11</v>
      </c>
      <c r="D14" s="101" t="s">
        <v>298</v>
      </c>
      <c r="E14" s="101" t="s">
        <v>12</v>
      </c>
      <c r="F14" s="102" t="s">
        <v>2</v>
      </c>
      <c r="G14" s="31"/>
      <c r="H14" s="31"/>
      <c r="I14" s="22"/>
      <c r="J14" s="61"/>
      <c r="K14" s="100" t="s">
        <v>11</v>
      </c>
      <c r="L14" s="101" t="s">
        <v>298</v>
      </c>
      <c r="M14" s="101" t="s">
        <v>12</v>
      </c>
      <c r="N14" s="102" t="s">
        <v>2</v>
      </c>
      <c r="O14" s="77"/>
      <c r="P14" s="22"/>
      <c r="Q14" s="22"/>
      <c r="R14" s="22"/>
      <c r="S14" s="22"/>
      <c r="T14" s="22"/>
      <c r="U14" s="22"/>
      <c r="V14" s="22"/>
      <c r="W14" s="22"/>
      <c r="X14" s="22"/>
      <c r="Y14" s="22"/>
      <c r="Z14" s="22"/>
      <c r="AA14" s="22"/>
      <c r="AB14" s="22"/>
      <c r="AC14" s="22"/>
      <c r="AD14" s="22"/>
      <c r="AE14" s="22"/>
      <c r="AF14" s="22"/>
      <c r="AG14" s="2"/>
      <c r="AH14" s="2"/>
      <c r="AI14" s="2"/>
      <c r="AJ14" s="2"/>
      <c r="AK14" s="2"/>
      <c r="AL14" s="2"/>
      <c r="AM14" s="2"/>
      <c r="AN14" s="2"/>
      <c r="AO14" s="2"/>
      <c r="AP14" s="2"/>
      <c r="AQ14" s="2"/>
      <c r="AR14" s="2"/>
      <c r="AS14" s="2"/>
      <c r="AT14" s="2"/>
      <c r="AU14" s="2"/>
    </row>
    <row r="15" spans="1:49" ht="36.6" customHeight="1" thickBot="1" x14ac:dyDescent="0.3">
      <c r="A15" s="22"/>
      <c r="B15" s="31"/>
      <c r="C15" s="234">
        <f>SUM(C8:C11)</f>
        <v>0</v>
      </c>
      <c r="D15" s="235" t="str">
        <f>IFERROR(IF(COUNTIF(C8:C11,MAX(C8:C11))=1,ROUND(INDEX(D8:D11,MATCH(MAX(C8:C11),C8:C11,0)),0),ROUND(SUMPRODUCT(D8:D11,C8:C11)/SUM(C8:C11),0) ),"")</f>
        <v/>
      </c>
      <c r="E15" s="235" t="str">
        <f>IFERROR(IF(COUNTIF(C8:C11,MAX(C8:C11))=1,ROUND(INDEX(E8:E11,MATCH(MAX(C8:C11),C8:C11,0)),0),ROUND(SUMPRODUCT(E8:E11,C8:C11)/SUM(C8:C11),0)),"")</f>
        <v/>
      </c>
      <c r="F15" s="236" t="str">
        <f>IFERROR(ROUND(SUMIF(R8:R11,"&lt;&gt;0")/C15,2),"")</f>
        <v/>
      </c>
      <c r="G15" s="31"/>
      <c r="H15" s="31"/>
      <c r="I15" s="26"/>
      <c r="J15" s="61"/>
      <c r="K15" s="241">
        <f>SUM(K8:K11)</f>
        <v>9</v>
      </c>
      <c r="L15" s="242">
        <f>IFERROR(INDEX(L8:L11,MATCH(MAX(K8:K11),K8:K11,0)),"")</f>
        <v>183</v>
      </c>
      <c r="M15" s="242">
        <f>IFERROR(INDEX(M8:M11,MATCH(MAX(K8:K11),K8:K11,0)),"")</f>
        <v>6</v>
      </c>
      <c r="N15" s="236">
        <f>IFERROR(ROUND(SUMIF(S8:S11,"&lt;&gt;0")/K15,2),"")</f>
        <v>10.96</v>
      </c>
      <c r="O15" s="77"/>
      <c r="P15" s="22"/>
      <c r="Q15" s="22"/>
      <c r="R15" s="22"/>
      <c r="S15" s="22"/>
      <c r="T15" s="22"/>
      <c r="U15" s="22"/>
      <c r="V15" s="22"/>
      <c r="W15" s="22"/>
      <c r="X15" s="22"/>
      <c r="Y15" s="22"/>
      <c r="Z15" s="22"/>
      <c r="AA15" s="22"/>
      <c r="AB15" s="22"/>
      <c r="AC15" s="22"/>
      <c r="AD15" s="22"/>
      <c r="AE15" s="22"/>
      <c r="AF15" s="22"/>
      <c r="AG15" s="2"/>
      <c r="AH15" s="2"/>
      <c r="AI15" s="2"/>
      <c r="AJ15" s="2"/>
      <c r="AK15" s="2"/>
      <c r="AL15" s="2"/>
      <c r="AM15" s="2"/>
      <c r="AN15" s="2"/>
      <c r="AO15" s="2"/>
      <c r="AP15" s="2"/>
      <c r="AQ15" s="2"/>
      <c r="AR15" s="2"/>
      <c r="AS15" s="2"/>
      <c r="AT15" s="2"/>
      <c r="AU15" s="2"/>
      <c r="AV15" s="2"/>
      <c r="AW15" s="2"/>
    </row>
    <row r="16" spans="1:49" ht="41.25" customHeight="1" x14ac:dyDescent="0.25">
      <c r="A16" s="2"/>
      <c r="B16" s="31"/>
      <c r="C16" s="22"/>
      <c r="D16" s="22"/>
      <c r="E16" s="22"/>
      <c r="F16" s="22"/>
      <c r="G16" s="31"/>
      <c r="H16" s="31"/>
      <c r="I16" s="22"/>
      <c r="J16" s="65"/>
      <c r="K16" s="42"/>
      <c r="L16" s="42"/>
      <c r="M16" s="42"/>
      <c r="N16" s="42"/>
      <c r="O16" s="87"/>
      <c r="P16" s="22"/>
      <c r="Q16" s="22"/>
      <c r="R16" s="22"/>
      <c r="S16" s="22"/>
      <c r="T16" s="22"/>
      <c r="U16" s="22"/>
      <c r="V16" s="22"/>
      <c r="W16" s="22"/>
      <c r="X16" s="22"/>
      <c r="Y16" s="22"/>
      <c r="Z16" s="22"/>
      <c r="AA16" s="22"/>
      <c r="AB16" s="22"/>
      <c r="AC16" s="22"/>
      <c r="AD16" s="22"/>
      <c r="AE16" s="22"/>
      <c r="AF16" s="22"/>
      <c r="AG16" s="2"/>
      <c r="AH16" s="2"/>
      <c r="AI16" s="2"/>
      <c r="AJ16" s="2"/>
      <c r="AK16" s="2"/>
      <c r="AL16" s="2"/>
      <c r="AM16" s="2"/>
      <c r="AN16" s="2"/>
      <c r="AO16" s="2"/>
      <c r="AP16" s="2"/>
      <c r="AQ16" s="2"/>
      <c r="AR16" s="2"/>
      <c r="AS16" s="2"/>
      <c r="AT16" s="2"/>
      <c r="AU16" s="2"/>
      <c r="AV16" s="2"/>
      <c r="AW16" s="2"/>
    </row>
    <row r="17" spans="1:49" ht="15" customHeight="1" x14ac:dyDescent="0.25">
      <c r="A17" s="22" t="str">
        <f>'File Instructions'!A18</f>
        <v>© 2026 Texas Association of School Boards, Inc. All rights reserved.</v>
      </c>
      <c r="B17" s="31"/>
      <c r="C17" s="31"/>
      <c r="D17" s="31"/>
      <c r="E17" s="31"/>
      <c r="F17" s="22"/>
      <c r="G17" s="22"/>
      <c r="H17" s="22"/>
      <c r="I17" s="22"/>
      <c r="J17" s="61"/>
      <c r="K17" s="42"/>
      <c r="L17" s="42"/>
      <c r="M17" s="42"/>
      <c r="N17" s="42"/>
      <c r="O17" s="77"/>
      <c r="P17" s="22"/>
      <c r="Q17" s="22"/>
      <c r="R17" s="22"/>
      <c r="S17" s="22"/>
      <c r="T17" s="22"/>
      <c r="U17" s="22"/>
      <c r="V17" s="22"/>
      <c r="W17" s="22"/>
      <c r="X17" s="22"/>
      <c r="Y17" s="22"/>
      <c r="Z17" s="22"/>
      <c r="AA17" s="22"/>
      <c r="AB17" s="22"/>
      <c r="AC17" s="22"/>
      <c r="AD17" s="22"/>
      <c r="AE17" s="22"/>
      <c r="AF17" s="22"/>
      <c r="AG17" s="2"/>
      <c r="AH17" s="2"/>
      <c r="AI17" s="2"/>
      <c r="AJ17" s="2"/>
      <c r="AK17" s="2"/>
      <c r="AL17" s="2"/>
      <c r="AM17" s="2"/>
      <c r="AN17" s="2"/>
      <c r="AO17" s="2"/>
      <c r="AP17" s="2"/>
      <c r="AQ17" s="2"/>
      <c r="AR17" s="2"/>
      <c r="AS17" s="2"/>
      <c r="AT17" s="2"/>
      <c r="AU17" s="2"/>
      <c r="AV17" s="2"/>
      <c r="AW17" s="2"/>
    </row>
    <row r="18" spans="1:49" ht="66" customHeight="1" x14ac:dyDescent="0.25">
      <c r="A18" s="22"/>
      <c r="B18" s="31"/>
      <c r="C18" s="31"/>
      <c r="D18" s="31"/>
      <c r="E18" s="31"/>
      <c r="F18" s="22"/>
      <c r="G18" s="22"/>
      <c r="H18" s="22"/>
      <c r="I18" s="22"/>
      <c r="J18" s="61"/>
      <c r="K18" s="42"/>
      <c r="L18" s="42"/>
      <c r="M18" s="42"/>
      <c r="N18" s="42"/>
      <c r="O18" s="77"/>
      <c r="P18" s="22"/>
      <c r="Q18" s="22"/>
      <c r="R18" s="22"/>
      <c r="S18" s="22"/>
      <c r="T18" s="22"/>
      <c r="U18" s="22"/>
      <c r="V18" s="22"/>
      <c r="W18" s="22"/>
      <c r="X18" s="22"/>
      <c r="Y18" s="22"/>
      <c r="Z18" s="22"/>
      <c r="AA18" s="22"/>
      <c r="AB18" s="22"/>
      <c r="AC18" s="22"/>
      <c r="AD18" s="22"/>
      <c r="AE18" s="22"/>
      <c r="AF18" s="22"/>
      <c r="AG18" s="2"/>
      <c r="AH18" s="2"/>
      <c r="AI18" s="2"/>
      <c r="AJ18" s="2"/>
      <c r="AK18" s="2"/>
      <c r="AL18" s="2"/>
      <c r="AM18" s="2"/>
      <c r="AN18" s="2"/>
      <c r="AO18" s="2"/>
      <c r="AP18" s="2"/>
      <c r="AQ18" s="2"/>
      <c r="AR18" s="2"/>
      <c r="AS18" s="2"/>
      <c r="AT18" s="2"/>
      <c r="AU18" s="2"/>
      <c r="AV18" s="2"/>
      <c r="AW18" s="2"/>
    </row>
    <row r="19" spans="1:49" ht="44.25" customHeight="1" x14ac:dyDescent="0.25">
      <c r="A19" s="22"/>
      <c r="B19" s="31"/>
      <c r="C19" s="31"/>
      <c r="D19" s="31"/>
      <c r="E19" s="31"/>
      <c r="F19" s="22"/>
      <c r="G19" s="22"/>
      <c r="H19" s="22"/>
      <c r="I19" s="22"/>
      <c r="J19" s="61"/>
      <c r="K19" s="42"/>
      <c r="L19" s="42"/>
      <c r="M19" s="42"/>
      <c r="N19" s="42"/>
      <c r="O19" s="77"/>
      <c r="P19" s="22"/>
      <c r="Q19" s="22"/>
      <c r="R19" s="22"/>
      <c r="S19" s="22"/>
      <c r="T19" s="22"/>
      <c r="U19" s="22"/>
      <c r="V19" s="22"/>
      <c r="W19" s="22"/>
      <c r="X19" s="22"/>
      <c r="Y19" s="22"/>
      <c r="Z19" s="22"/>
      <c r="AA19" s="22"/>
      <c r="AB19" s="22"/>
      <c r="AC19" s="22"/>
      <c r="AD19" s="22"/>
      <c r="AE19" s="22"/>
      <c r="AF19" s="22"/>
      <c r="AG19" s="2"/>
      <c r="AH19" s="2"/>
      <c r="AI19" s="2"/>
      <c r="AJ19" s="2"/>
      <c r="AK19" s="2"/>
      <c r="AL19" s="2"/>
      <c r="AM19" s="2"/>
      <c r="AN19" s="2"/>
      <c r="AO19" s="2"/>
      <c r="AP19" s="2"/>
      <c r="AQ19" s="2"/>
      <c r="AR19" s="2"/>
      <c r="AS19" s="2"/>
      <c r="AT19" s="2"/>
      <c r="AU19" s="2"/>
      <c r="AV19" s="2"/>
      <c r="AW19" s="2"/>
    </row>
    <row r="20" spans="1:49" ht="33.75" customHeight="1" x14ac:dyDescent="0.25">
      <c r="A20" s="22"/>
      <c r="B20" s="22"/>
      <c r="C20" s="22"/>
      <c r="D20" s="22"/>
      <c r="E20" s="22"/>
      <c r="F20" s="22"/>
      <c r="G20" s="22"/>
      <c r="H20" s="22"/>
      <c r="I20" s="22"/>
      <c r="J20" s="61"/>
      <c r="K20" s="42"/>
      <c r="L20" s="42"/>
      <c r="M20" s="42"/>
      <c r="N20" s="42"/>
      <c r="O20" s="77"/>
      <c r="P20" s="22"/>
      <c r="Q20" s="22"/>
      <c r="R20" s="22"/>
      <c r="S20" s="22"/>
      <c r="T20" s="22"/>
      <c r="U20" s="22"/>
      <c r="V20" s="22"/>
      <c r="W20" s="22"/>
      <c r="X20" s="22"/>
      <c r="Y20" s="22"/>
      <c r="Z20" s="22"/>
      <c r="AA20" s="22"/>
      <c r="AB20" s="22"/>
      <c r="AC20" s="22"/>
      <c r="AD20" s="22"/>
      <c r="AE20" s="22"/>
      <c r="AF20" s="22"/>
      <c r="AG20" s="2"/>
      <c r="AH20" s="2"/>
      <c r="AI20" s="2"/>
      <c r="AJ20" s="2"/>
      <c r="AK20" s="2"/>
      <c r="AL20" s="2"/>
      <c r="AM20" s="2"/>
      <c r="AN20" s="2"/>
      <c r="AO20" s="2"/>
      <c r="AP20" s="2"/>
      <c r="AQ20" s="2"/>
      <c r="AR20" s="2"/>
      <c r="AS20" s="2"/>
      <c r="AT20" s="2"/>
      <c r="AU20" s="2"/>
      <c r="AV20" s="2"/>
      <c r="AW20" s="2"/>
    </row>
    <row r="21" spans="1:49" ht="33.75" customHeight="1" x14ac:dyDescent="0.25">
      <c r="A21" s="22"/>
      <c r="B21" s="22"/>
      <c r="C21" s="22"/>
      <c r="D21" s="22"/>
      <c r="E21" s="22"/>
      <c r="F21" s="31"/>
      <c r="G21" s="22"/>
      <c r="H21" s="22"/>
      <c r="I21" s="22"/>
      <c r="J21" s="61"/>
      <c r="K21" s="42"/>
      <c r="L21" s="42"/>
      <c r="M21" s="42"/>
      <c r="N21" s="42"/>
      <c r="O21" s="77"/>
      <c r="P21" s="22"/>
      <c r="Q21" s="22"/>
      <c r="R21" s="22"/>
      <c r="S21" s="22"/>
      <c r="T21" s="22"/>
      <c r="U21" s="22"/>
      <c r="V21" s="22"/>
      <c r="W21" s="22"/>
      <c r="X21" s="22"/>
      <c r="Y21" s="22"/>
      <c r="Z21" s="22"/>
      <c r="AA21" s="22"/>
      <c r="AB21" s="22"/>
      <c r="AC21" s="22"/>
      <c r="AD21" s="22"/>
      <c r="AE21" s="22"/>
      <c r="AF21" s="22"/>
      <c r="AG21" s="2"/>
      <c r="AH21" s="2"/>
      <c r="AI21" s="2"/>
      <c r="AJ21" s="2"/>
      <c r="AK21" s="2"/>
      <c r="AL21" s="2"/>
      <c r="AM21" s="2"/>
      <c r="AN21" s="2"/>
      <c r="AO21" s="2"/>
      <c r="AP21" s="2"/>
      <c r="AQ21" s="2"/>
      <c r="AR21" s="2"/>
      <c r="AS21" s="2"/>
      <c r="AT21" s="2"/>
      <c r="AU21" s="2"/>
      <c r="AV21" s="2"/>
      <c r="AW21" s="2"/>
    </row>
    <row r="22" spans="1:49" ht="33.75" customHeight="1" x14ac:dyDescent="0.25">
      <c r="A22" s="22"/>
      <c r="B22" s="22"/>
      <c r="C22" s="22"/>
      <c r="D22" s="22"/>
      <c r="E22" s="24"/>
      <c r="F22" s="31"/>
      <c r="G22" s="22"/>
      <c r="H22" s="22"/>
      <c r="I22" s="22"/>
      <c r="J22" s="61"/>
      <c r="K22" s="42"/>
      <c r="L22" s="42"/>
      <c r="M22" s="42"/>
      <c r="N22" s="42"/>
      <c r="O22" s="77"/>
      <c r="P22" s="22"/>
      <c r="Q22" s="22"/>
      <c r="R22" s="22"/>
      <c r="S22" s="22"/>
      <c r="T22" s="22"/>
      <c r="U22" s="22"/>
      <c r="V22" s="22"/>
      <c r="W22" s="22"/>
      <c r="X22" s="22"/>
      <c r="Y22" s="22"/>
      <c r="Z22" s="22"/>
      <c r="AA22" s="22"/>
      <c r="AB22" s="22"/>
      <c r="AC22" s="22"/>
      <c r="AD22" s="22"/>
      <c r="AE22" s="22"/>
      <c r="AF22" s="22"/>
      <c r="AG22" s="2"/>
      <c r="AH22" s="2"/>
      <c r="AI22" s="2"/>
      <c r="AJ22" s="2"/>
      <c r="AK22" s="2"/>
      <c r="AL22" s="2"/>
      <c r="AM22" s="2"/>
      <c r="AN22" s="2"/>
      <c r="AO22" s="2"/>
      <c r="AP22" s="2"/>
      <c r="AQ22" s="2"/>
      <c r="AR22" s="2"/>
      <c r="AS22" s="2"/>
      <c r="AT22" s="2"/>
      <c r="AU22" s="2"/>
      <c r="AV22" s="2"/>
      <c r="AW22" s="2"/>
    </row>
    <row r="23" spans="1:49" ht="33.75" customHeight="1" x14ac:dyDescent="0.25">
      <c r="A23" s="22"/>
      <c r="B23" s="22"/>
      <c r="C23" s="22"/>
      <c r="D23" s="22"/>
      <c r="E23" s="22"/>
      <c r="F23" s="33"/>
      <c r="G23" s="22"/>
      <c r="H23" s="22"/>
      <c r="I23" s="31"/>
      <c r="J23" s="61"/>
      <c r="K23" s="88"/>
      <c r="L23" s="88"/>
      <c r="M23" s="88"/>
      <c r="N23" s="43" t="str">
        <f>IFERROR(ROUND(N11/M11/L11*K11,3),"")</f>
        <v/>
      </c>
      <c r="O23" s="77"/>
      <c r="P23" s="31"/>
      <c r="Q23" s="31"/>
      <c r="R23" s="22"/>
      <c r="S23" s="22"/>
      <c r="T23" s="22"/>
      <c r="U23" s="22"/>
      <c r="V23" s="22"/>
      <c r="W23" s="22"/>
      <c r="X23" s="22"/>
      <c r="Y23" s="22"/>
      <c r="Z23" s="22"/>
      <c r="AA23" s="22"/>
      <c r="AB23" s="22"/>
      <c r="AC23" s="22"/>
      <c r="AD23" s="22"/>
      <c r="AE23" s="22"/>
      <c r="AF23" s="22"/>
      <c r="AG23" s="2"/>
      <c r="AH23" s="2"/>
      <c r="AI23" s="2"/>
      <c r="AJ23" s="2"/>
      <c r="AK23" s="2"/>
      <c r="AL23" s="2"/>
      <c r="AM23" s="2"/>
      <c r="AN23" s="2"/>
      <c r="AO23" s="2"/>
      <c r="AP23" s="2"/>
      <c r="AQ23" s="2"/>
      <c r="AR23" s="2"/>
      <c r="AS23" s="2"/>
      <c r="AT23" s="2"/>
      <c r="AU23" s="2"/>
      <c r="AV23" s="2"/>
      <c r="AW23" s="2"/>
    </row>
    <row r="24" spans="1:49" ht="33.75" customHeight="1" x14ac:dyDescent="0.25">
      <c r="A24" s="22"/>
      <c r="B24" s="22"/>
      <c r="C24" s="22"/>
      <c r="D24" s="22"/>
      <c r="E24" s="31"/>
      <c r="F24" s="33"/>
      <c r="G24" s="31"/>
      <c r="H24" s="31"/>
      <c r="I24" s="31"/>
      <c r="J24" s="61"/>
      <c r="K24" s="88"/>
      <c r="L24" s="88"/>
      <c r="M24" s="88"/>
      <c r="N24" s="43" t="str">
        <f t="shared" ref="N24:N45" si="0">IFERROR(ROUND(N12/M12/L12*K12,3),"")</f>
        <v/>
      </c>
      <c r="O24" s="77"/>
      <c r="P24" s="31"/>
      <c r="Q24" s="31"/>
      <c r="R24" s="22"/>
      <c r="S24" s="22"/>
      <c r="T24" s="22"/>
      <c r="U24" s="22"/>
      <c r="V24" s="22"/>
      <c r="W24" s="22"/>
      <c r="X24" s="22"/>
      <c r="Y24" s="22"/>
      <c r="Z24" s="22"/>
      <c r="AA24" s="22"/>
      <c r="AB24" s="22"/>
      <c r="AC24" s="22"/>
      <c r="AD24" s="22"/>
      <c r="AE24" s="22"/>
      <c r="AF24" s="22"/>
      <c r="AG24" s="2"/>
      <c r="AH24" s="2"/>
      <c r="AI24" s="2"/>
      <c r="AJ24" s="2"/>
      <c r="AK24" s="2"/>
      <c r="AL24" s="2"/>
      <c r="AM24" s="2"/>
      <c r="AN24" s="2"/>
      <c r="AO24" s="2"/>
      <c r="AP24" s="2"/>
      <c r="AQ24" s="2"/>
      <c r="AR24" s="2"/>
      <c r="AS24" s="2"/>
      <c r="AT24" s="2"/>
      <c r="AU24" s="2"/>
      <c r="AV24" s="2"/>
      <c r="AW24" s="2"/>
    </row>
    <row r="25" spans="1:49" s="1" customFormat="1" ht="19.5" customHeight="1" x14ac:dyDescent="0.25">
      <c r="A25" s="23"/>
      <c r="B25" s="21"/>
      <c r="C25" s="21"/>
      <c r="D25" s="21"/>
      <c r="E25" s="31"/>
      <c r="F25" s="25"/>
      <c r="G25" s="31"/>
      <c r="H25" s="31"/>
      <c r="I25" s="32"/>
      <c r="J25" s="61"/>
      <c r="K25" s="88"/>
      <c r="L25" s="88"/>
      <c r="M25" s="88"/>
      <c r="N25" s="43" t="str">
        <f t="shared" si="0"/>
        <v/>
      </c>
      <c r="O25" s="77"/>
      <c r="P25" s="32"/>
      <c r="Q25" s="32"/>
      <c r="R25" s="23"/>
      <c r="S25" s="23"/>
      <c r="T25" s="23"/>
      <c r="U25" s="23"/>
      <c r="V25" s="23"/>
      <c r="W25" s="23"/>
      <c r="X25" s="23"/>
      <c r="Y25" s="23"/>
      <c r="Z25" s="23"/>
      <c r="AA25" s="23"/>
      <c r="AB25" s="23"/>
      <c r="AC25" s="23"/>
      <c r="AD25" s="23"/>
      <c r="AE25" s="23"/>
      <c r="AF25" s="23"/>
      <c r="AG25" s="3"/>
      <c r="AH25" s="3"/>
      <c r="AI25" s="3"/>
      <c r="AJ25" s="3"/>
      <c r="AK25" s="3"/>
      <c r="AL25" s="3"/>
      <c r="AM25" s="3"/>
      <c r="AN25" s="3"/>
      <c r="AO25" s="3"/>
      <c r="AP25" s="3"/>
      <c r="AQ25" s="3"/>
      <c r="AR25" s="3"/>
      <c r="AS25" s="3"/>
      <c r="AT25" s="3"/>
      <c r="AU25" s="3"/>
      <c r="AV25" s="3"/>
      <c r="AW25" s="3"/>
    </row>
    <row r="26" spans="1:49" ht="19.5" customHeight="1" x14ac:dyDescent="0.25">
      <c r="A26" s="22"/>
      <c r="B26" s="21"/>
      <c r="C26" s="21"/>
      <c r="D26" s="21"/>
      <c r="E26" s="32"/>
      <c r="F26" s="22"/>
      <c r="G26" s="32"/>
      <c r="H26" s="32"/>
      <c r="I26" s="31"/>
      <c r="J26" s="61"/>
      <c r="K26" s="88"/>
      <c r="L26" s="88"/>
      <c r="M26" s="88"/>
      <c r="N26" s="43" t="str">
        <f t="shared" si="0"/>
        <v/>
      </c>
      <c r="O26" s="77"/>
      <c r="P26" s="31"/>
      <c r="Q26" s="31"/>
      <c r="R26" s="22"/>
      <c r="S26" s="22"/>
      <c r="T26" s="22"/>
      <c r="U26" s="22"/>
      <c r="V26" s="22"/>
      <c r="W26" s="22"/>
      <c r="X26" s="22"/>
      <c r="Y26" s="22"/>
      <c r="Z26" s="22"/>
      <c r="AA26" s="22"/>
      <c r="AB26" s="22"/>
      <c r="AC26" s="22"/>
      <c r="AD26" s="22"/>
      <c r="AE26" s="22"/>
      <c r="AF26" s="22"/>
      <c r="AG26" s="2"/>
      <c r="AH26" s="2"/>
      <c r="AI26" s="2"/>
      <c r="AJ26" s="2"/>
      <c r="AK26" s="2"/>
      <c r="AL26" s="2"/>
      <c r="AM26" s="2"/>
      <c r="AN26" s="2"/>
      <c r="AO26" s="2"/>
      <c r="AP26" s="2"/>
      <c r="AQ26" s="2"/>
      <c r="AR26" s="2"/>
      <c r="AS26" s="2"/>
      <c r="AT26" s="2"/>
      <c r="AU26" s="2"/>
      <c r="AV26" s="2"/>
      <c r="AW26" s="2"/>
    </row>
    <row r="27" spans="1:49" ht="19.5" customHeight="1" x14ac:dyDescent="0.25">
      <c r="A27" s="22"/>
      <c r="B27" s="21"/>
      <c r="C27" s="21"/>
      <c r="D27" s="21"/>
      <c r="E27" s="32"/>
      <c r="F27" s="22"/>
      <c r="G27" s="31"/>
      <c r="H27" s="31"/>
      <c r="I27" s="22"/>
      <c r="J27" s="61"/>
      <c r="K27" s="88"/>
      <c r="L27" s="88"/>
      <c r="M27" s="88"/>
      <c r="N27" s="40"/>
      <c r="O27" s="77"/>
      <c r="P27" s="22"/>
      <c r="Q27" s="22"/>
      <c r="R27" s="22"/>
      <c r="S27" s="22"/>
      <c r="T27" s="22"/>
      <c r="U27" s="22"/>
      <c r="V27" s="22"/>
      <c r="W27" s="22"/>
      <c r="X27" s="22"/>
      <c r="Y27" s="22"/>
      <c r="Z27" s="22"/>
      <c r="AA27" s="22"/>
      <c r="AB27" s="22"/>
      <c r="AC27" s="22"/>
      <c r="AD27" s="22"/>
      <c r="AE27" s="22"/>
      <c r="AF27" s="22"/>
      <c r="AG27" s="2"/>
      <c r="AH27" s="2"/>
      <c r="AI27" s="2"/>
      <c r="AJ27" s="2"/>
      <c r="AK27" s="2"/>
      <c r="AL27" s="2"/>
      <c r="AM27" s="2"/>
      <c r="AN27" s="2"/>
      <c r="AO27" s="2"/>
      <c r="AP27" s="2"/>
      <c r="AQ27" s="2"/>
      <c r="AR27" s="2"/>
      <c r="AS27" s="2"/>
      <c r="AT27" s="2"/>
      <c r="AU27" s="2"/>
      <c r="AV27" s="2"/>
      <c r="AW27" s="2"/>
    </row>
    <row r="28" spans="1:49" x14ac:dyDescent="0.25">
      <c r="A28" s="22"/>
      <c r="B28" s="31"/>
      <c r="C28" s="31"/>
      <c r="D28" s="31"/>
      <c r="E28" s="23" t="str">
        <f>IFERROR(ROUND(F10/E10/D10*C10,2),"")</f>
        <v/>
      </c>
      <c r="F28" s="22"/>
      <c r="G28" s="22"/>
      <c r="H28" s="22"/>
      <c r="I28" s="22"/>
      <c r="J28" s="61"/>
      <c r="K28" s="88"/>
      <c r="L28" s="88"/>
      <c r="M28" s="88"/>
      <c r="N28" s="43" t="str">
        <f t="shared" si="0"/>
        <v/>
      </c>
      <c r="O28" s="77"/>
      <c r="P28" s="22"/>
      <c r="Q28" s="22"/>
      <c r="R28" s="22"/>
      <c r="S28" s="22"/>
      <c r="T28" s="22"/>
      <c r="U28" s="22"/>
      <c r="V28" s="22"/>
      <c r="W28" s="22"/>
      <c r="X28" s="22"/>
      <c r="Y28" s="22"/>
      <c r="Z28" s="22"/>
      <c r="AA28" s="22"/>
      <c r="AB28" s="22"/>
      <c r="AC28" s="22"/>
      <c r="AD28" s="22"/>
      <c r="AE28" s="22"/>
      <c r="AF28" s="22"/>
      <c r="AG28" s="2"/>
      <c r="AH28" s="2"/>
      <c r="AI28" s="2"/>
      <c r="AJ28" s="2"/>
      <c r="AK28" s="2"/>
      <c r="AL28" s="2"/>
      <c r="AM28" s="2"/>
      <c r="AN28" s="2"/>
      <c r="AO28" s="2"/>
      <c r="AP28" s="2"/>
      <c r="AQ28" s="2"/>
      <c r="AR28" s="2"/>
      <c r="AS28" s="2"/>
      <c r="AT28" s="2"/>
      <c r="AU28" s="2"/>
      <c r="AV28" s="2"/>
      <c r="AW28" s="2"/>
    </row>
    <row r="29" spans="1:49" x14ac:dyDescent="0.25">
      <c r="A29" s="22"/>
      <c r="B29" s="32"/>
      <c r="C29" s="32"/>
      <c r="D29" s="32"/>
      <c r="E29" s="23" t="str">
        <f>IFERROR(ROUND(F11/E11/D11*C11,2),"")</f>
        <v/>
      </c>
      <c r="F29" s="22"/>
      <c r="G29" s="22"/>
      <c r="H29" s="22"/>
      <c r="I29" s="22"/>
      <c r="J29" s="61"/>
      <c r="K29" s="88"/>
      <c r="L29" s="88"/>
      <c r="M29" s="88"/>
      <c r="N29" s="43" t="str">
        <f t="shared" si="0"/>
        <v/>
      </c>
      <c r="O29" s="77"/>
      <c r="P29" s="22"/>
      <c r="Q29" s="22"/>
      <c r="R29" s="22"/>
      <c r="S29" s="22"/>
      <c r="T29" s="22"/>
      <c r="U29" s="22"/>
      <c r="V29" s="22"/>
      <c r="W29" s="22"/>
      <c r="X29" s="22"/>
      <c r="Y29" s="22"/>
      <c r="Z29" s="22"/>
      <c r="AA29" s="22"/>
      <c r="AB29" s="22"/>
      <c r="AC29" s="22"/>
      <c r="AD29" s="22"/>
      <c r="AE29" s="22"/>
      <c r="AF29" s="22"/>
      <c r="AG29" s="2"/>
      <c r="AH29" s="2"/>
      <c r="AI29" s="2"/>
      <c r="AJ29" s="2"/>
      <c r="AK29" s="2"/>
      <c r="AL29" s="2"/>
      <c r="AM29" s="2"/>
      <c r="AN29" s="2"/>
      <c r="AO29" s="2"/>
      <c r="AP29" s="2"/>
      <c r="AQ29" s="2"/>
      <c r="AR29" s="2"/>
      <c r="AS29" s="2"/>
      <c r="AT29" s="2"/>
      <c r="AU29" s="2"/>
      <c r="AV29" s="2"/>
      <c r="AW29" s="2"/>
    </row>
    <row r="30" spans="1:49" x14ac:dyDescent="0.25">
      <c r="A30" s="22"/>
      <c r="B30" s="31"/>
      <c r="C30" s="31"/>
      <c r="D30" s="31"/>
      <c r="E30" s="22"/>
      <c r="F30" s="22"/>
      <c r="G30" s="22"/>
      <c r="H30" s="22"/>
      <c r="I30" s="22"/>
      <c r="J30" s="61"/>
      <c r="K30" s="88"/>
      <c r="L30" s="88"/>
      <c r="M30" s="88"/>
      <c r="N30" s="43" t="str">
        <f t="shared" si="0"/>
        <v/>
      </c>
      <c r="O30" s="77"/>
      <c r="P30" s="22"/>
      <c r="Q30" s="22"/>
      <c r="R30" s="22"/>
      <c r="S30" s="22"/>
      <c r="T30" s="22"/>
      <c r="U30" s="22"/>
      <c r="V30" s="22"/>
      <c r="W30" s="22"/>
      <c r="X30" s="22"/>
      <c r="Y30" s="22"/>
      <c r="Z30" s="22"/>
      <c r="AA30" s="22"/>
      <c r="AB30" s="22"/>
      <c r="AC30" s="22"/>
      <c r="AD30" s="22"/>
      <c r="AE30" s="22"/>
      <c r="AF30" s="22"/>
      <c r="AG30" s="2"/>
      <c r="AH30" s="2"/>
      <c r="AI30" s="2"/>
      <c r="AJ30" s="2"/>
      <c r="AK30" s="2"/>
      <c r="AL30" s="2"/>
      <c r="AM30" s="2"/>
      <c r="AN30" s="2"/>
      <c r="AO30" s="2"/>
      <c r="AP30" s="2"/>
      <c r="AQ30" s="2"/>
      <c r="AR30" s="2"/>
      <c r="AS30" s="2"/>
      <c r="AT30" s="2"/>
      <c r="AU30" s="2"/>
      <c r="AV30" s="2"/>
      <c r="AW30" s="2"/>
    </row>
    <row r="31" spans="1:49" x14ac:dyDescent="0.25">
      <c r="A31" s="2"/>
      <c r="B31" s="22"/>
      <c r="C31" s="22"/>
      <c r="D31" s="22"/>
      <c r="E31" s="2"/>
      <c r="F31" s="2"/>
      <c r="G31" s="2"/>
      <c r="H31" s="2"/>
      <c r="I31" s="2"/>
      <c r="J31" s="61"/>
      <c r="K31" s="88"/>
      <c r="L31" s="88"/>
      <c r="M31" s="88"/>
      <c r="N31" s="43" t="str">
        <f t="shared" si="0"/>
        <v/>
      </c>
      <c r="O31" s="77"/>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x14ac:dyDescent="0.25">
      <c r="A32" s="2"/>
      <c r="B32" s="22"/>
      <c r="C32" s="22"/>
      <c r="D32" s="22"/>
      <c r="E32" s="2"/>
      <c r="F32" s="2"/>
      <c r="G32" s="2"/>
      <c r="H32" s="2"/>
      <c r="I32" s="2"/>
      <c r="J32" s="61"/>
      <c r="K32" s="88"/>
      <c r="L32" s="88"/>
      <c r="M32" s="88"/>
      <c r="N32" s="43" t="str">
        <f t="shared" si="0"/>
        <v/>
      </c>
      <c r="O32" s="77"/>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1:49" x14ac:dyDescent="0.25">
      <c r="A33" s="2"/>
      <c r="B33" s="2"/>
      <c r="C33" s="2"/>
      <c r="D33" s="2"/>
      <c r="E33" s="2"/>
      <c r="F33" s="2"/>
      <c r="G33" s="2"/>
      <c r="H33" s="2"/>
      <c r="I33" s="2"/>
      <c r="J33" s="61"/>
      <c r="K33" s="88"/>
      <c r="L33" s="88"/>
      <c r="M33" s="88"/>
      <c r="N33" s="43" t="str">
        <f t="shared" si="0"/>
        <v/>
      </c>
      <c r="O33" s="77"/>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1:49" x14ac:dyDescent="0.25">
      <c r="A34" s="2"/>
      <c r="B34" s="2"/>
      <c r="C34" s="2"/>
      <c r="D34" s="2"/>
      <c r="E34" s="2"/>
      <c r="F34" s="2"/>
      <c r="G34" s="2"/>
      <c r="H34" s="2"/>
      <c r="I34" s="2"/>
      <c r="J34" s="61"/>
      <c r="K34" s="88"/>
      <c r="L34" s="88"/>
      <c r="M34" s="88"/>
      <c r="N34" s="43" t="str">
        <f t="shared" si="0"/>
        <v/>
      </c>
      <c r="O34" s="77"/>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1:49" x14ac:dyDescent="0.25">
      <c r="A35" s="2"/>
      <c r="B35" s="2"/>
      <c r="C35" s="2"/>
      <c r="D35" s="2"/>
      <c r="E35" s="2"/>
      <c r="F35" s="2"/>
      <c r="G35" s="2"/>
      <c r="H35" s="2"/>
      <c r="I35" s="2"/>
      <c r="J35" s="61"/>
      <c r="K35" s="88"/>
      <c r="L35" s="88"/>
      <c r="M35" s="88"/>
      <c r="N35" s="43" t="str">
        <f t="shared" si="0"/>
        <v/>
      </c>
      <c r="O35" s="77"/>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x14ac:dyDescent="0.25">
      <c r="A36" s="2"/>
      <c r="B36" s="2"/>
      <c r="C36" s="2"/>
      <c r="D36" s="2"/>
      <c r="E36" s="2"/>
      <c r="F36" s="2"/>
      <c r="G36" s="2"/>
      <c r="H36" s="2"/>
      <c r="I36" s="2"/>
      <c r="J36" s="61"/>
      <c r="K36" s="88"/>
      <c r="L36" s="88"/>
      <c r="M36" s="88"/>
      <c r="N36" s="43" t="str">
        <f t="shared" si="0"/>
        <v/>
      </c>
      <c r="O36" s="77"/>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x14ac:dyDescent="0.25">
      <c r="A37" s="2"/>
      <c r="B37" s="2"/>
      <c r="C37" s="2"/>
      <c r="D37" s="2"/>
      <c r="E37" s="2"/>
      <c r="F37" s="2"/>
      <c r="G37" s="2"/>
      <c r="H37" s="2"/>
      <c r="I37" s="2"/>
      <c r="J37" s="61"/>
      <c r="K37" s="88"/>
      <c r="L37" s="88"/>
      <c r="M37" s="88"/>
      <c r="N37" s="43" t="str">
        <f t="shared" si="0"/>
        <v/>
      </c>
      <c r="O37" s="77"/>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x14ac:dyDescent="0.25">
      <c r="A38" s="2"/>
      <c r="B38" s="2"/>
      <c r="C38" s="2"/>
      <c r="D38" s="2"/>
      <c r="E38" s="2"/>
      <c r="F38" s="2"/>
      <c r="G38" s="2"/>
      <c r="H38" s="2"/>
      <c r="I38" s="2"/>
      <c r="J38" s="61"/>
      <c r="K38" s="88"/>
      <c r="L38" s="88"/>
      <c r="M38" s="88"/>
      <c r="N38" s="43" t="str">
        <f t="shared" si="0"/>
        <v/>
      </c>
      <c r="O38" s="77"/>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x14ac:dyDescent="0.25">
      <c r="A39" s="2"/>
      <c r="B39" s="2"/>
      <c r="C39" s="2"/>
      <c r="D39" s="2"/>
      <c r="E39" s="2"/>
      <c r="F39" s="2"/>
      <c r="G39" s="2"/>
      <c r="H39" s="2"/>
      <c r="I39" s="2"/>
      <c r="J39" s="61"/>
      <c r="K39" s="88"/>
      <c r="L39" s="88"/>
      <c r="M39" s="88"/>
      <c r="N39" s="43" t="str">
        <f t="shared" si="0"/>
        <v/>
      </c>
      <c r="O39" s="77"/>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x14ac:dyDescent="0.25">
      <c r="A40" s="2"/>
      <c r="B40" s="2"/>
      <c r="C40" s="2"/>
      <c r="D40" s="2"/>
      <c r="E40" s="2"/>
      <c r="F40" s="2"/>
      <c r="G40" s="2"/>
      <c r="H40" s="2"/>
      <c r="I40" s="2"/>
      <c r="J40" s="61"/>
      <c r="K40" s="88"/>
      <c r="L40" s="88"/>
      <c r="M40" s="88"/>
      <c r="N40" s="43" t="str">
        <f t="shared" si="0"/>
        <v/>
      </c>
      <c r="O40" s="77"/>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x14ac:dyDescent="0.25">
      <c r="A41" s="2"/>
      <c r="B41" s="2"/>
      <c r="C41" s="2"/>
      <c r="D41" s="2"/>
      <c r="E41" s="2"/>
      <c r="F41" s="2"/>
      <c r="G41" s="2"/>
      <c r="H41" s="2"/>
      <c r="I41" s="2"/>
      <c r="J41" s="61"/>
      <c r="K41" s="88"/>
      <c r="L41" s="88"/>
      <c r="M41" s="88"/>
      <c r="N41" s="43" t="str">
        <f t="shared" si="0"/>
        <v/>
      </c>
      <c r="O41" s="77"/>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x14ac:dyDescent="0.25">
      <c r="A42" s="2"/>
      <c r="B42" s="2"/>
      <c r="C42" s="2"/>
      <c r="D42" s="2"/>
      <c r="E42" s="2"/>
      <c r="F42" s="2"/>
      <c r="G42" s="2"/>
      <c r="H42" s="2"/>
      <c r="I42" s="2"/>
      <c r="J42" s="61"/>
      <c r="K42" s="88"/>
      <c r="L42" s="88"/>
      <c r="M42" s="88"/>
      <c r="N42" s="43" t="str">
        <f t="shared" si="0"/>
        <v/>
      </c>
      <c r="O42" s="77"/>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x14ac:dyDescent="0.25">
      <c r="A43" s="2"/>
      <c r="B43" s="2"/>
      <c r="C43" s="2"/>
      <c r="D43" s="2"/>
      <c r="E43" s="2"/>
      <c r="F43" s="2"/>
      <c r="G43" s="2"/>
      <c r="H43" s="2"/>
      <c r="I43" s="2"/>
      <c r="J43" s="61"/>
      <c r="K43" s="88"/>
      <c r="L43" s="88"/>
      <c r="M43" s="88"/>
      <c r="N43" s="43" t="str">
        <f t="shared" si="0"/>
        <v/>
      </c>
      <c r="O43" s="77"/>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x14ac:dyDescent="0.25">
      <c r="A44" s="2"/>
      <c r="B44" s="2"/>
      <c r="C44" s="2"/>
      <c r="D44" s="2"/>
      <c r="E44" s="2"/>
      <c r="F44" s="2"/>
      <c r="G44" s="2"/>
      <c r="H44" s="2"/>
      <c r="I44" s="2"/>
      <c r="J44" s="61"/>
      <c r="K44" s="88"/>
      <c r="L44" s="88"/>
      <c r="M44" s="88"/>
      <c r="N44" s="43" t="str">
        <f t="shared" si="0"/>
        <v/>
      </c>
      <c r="O44" s="77"/>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x14ac:dyDescent="0.25">
      <c r="A45" s="2"/>
      <c r="B45" s="2"/>
      <c r="C45" s="2"/>
      <c r="D45" s="2"/>
      <c r="E45" s="2"/>
      <c r="F45" s="2"/>
      <c r="G45" s="2"/>
      <c r="H45" s="2"/>
      <c r="I45" s="2"/>
      <c r="J45" s="61"/>
      <c r="K45" s="88"/>
      <c r="L45" s="88"/>
      <c r="M45" s="88"/>
      <c r="N45" s="43" t="str">
        <f t="shared" si="0"/>
        <v/>
      </c>
      <c r="O45" s="77"/>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s="19" customFormat="1" x14ac:dyDescent="0.25">
      <c r="J46" s="61"/>
      <c r="K46" s="88"/>
      <c r="L46" s="88"/>
      <c r="M46" s="88"/>
      <c r="N46" s="43" t="str">
        <f t="shared" ref="N46:N109" si="1">IFERROR(ROUND(N34/M34/L34*K34,3),"")</f>
        <v/>
      </c>
      <c r="O46" s="77"/>
    </row>
    <row r="47" spans="1:49" s="19" customFormat="1" x14ac:dyDescent="0.25">
      <c r="J47" s="61"/>
      <c r="K47" s="88"/>
      <c r="L47" s="88"/>
      <c r="M47" s="88"/>
      <c r="N47" s="43" t="str">
        <f t="shared" si="1"/>
        <v/>
      </c>
      <c r="O47" s="77"/>
    </row>
    <row r="48" spans="1:49" s="19" customFormat="1" x14ac:dyDescent="0.25">
      <c r="J48" s="61"/>
      <c r="K48" s="88"/>
      <c r="L48" s="88"/>
      <c r="M48" s="88"/>
      <c r="N48" s="43" t="str">
        <f t="shared" si="1"/>
        <v/>
      </c>
      <c r="O48" s="77"/>
    </row>
    <row r="49" spans="10:15" s="19" customFormat="1" x14ac:dyDescent="0.25">
      <c r="J49" s="61"/>
      <c r="K49" s="88"/>
      <c r="L49" s="88"/>
      <c r="M49" s="88"/>
      <c r="N49" s="43" t="str">
        <f t="shared" si="1"/>
        <v/>
      </c>
      <c r="O49" s="77"/>
    </row>
    <row r="50" spans="10:15" s="19" customFormat="1" x14ac:dyDescent="0.25">
      <c r="J50" s="61"/>
      <c r="K50" s="88"/>
      <c r="L50" s="88"/>
      <c r="M50" s="88"/>
      <c r="N50" s="43" t="str">
        <f t="shared" si="1"/>
        <v/>
      </c>
      <c r="O50" s="77"/>
    </row>
    <row r="51" spans="10:15" s="19" customFormat="1" x14ac:dyDescent="0.25">
      <c r="J51" s="61"/>
      <c r="K51" s="88"/>
      <c r="L51" s="88"/>
      <c r="M51" s="88"/>
      <c r="N51" s="43" t="str">
        <f t="shared" si="1"/>
        <v/>
      </c>
      <c r="O51" s="77"/>
    </row>
    <row r="52" spans="10:15" s="19" customFormat="1" x14ac:dyDescent="0.25">
      <c r="J52" s="61"/>
      <c r="K52" s="88"/>
      <c r="L52" s="88"/>
      <c r="M52" s="88"/>
      <c r="N52" s="43" t="str">
        <f t="shared" si="1"/>
        <v/>
      </c>
      <c r="O52" s="77"/>
    </row>
    <row r="53" spans="10:15" s="19" customFormat="1" x14ac:dyDescent="0.25">
      <c r="J53" s="61"/>
      <c r="K53" s="88"/>
      <c r="L53" s="88"/>
      <c r="M53" s="88"/>
      <c r="N53" s="43" t="str">
        <f t="shared" si="1"/>
        <v/>
      </c>
      <c r="O53" s="77"/>
    </row>
    <row r="54" spans="10:15" s="19" customFormat="1" x14ac:dyDescent="0.25">
      <c r="J54" s="61"/>
      <c r="K54" s="88"/>
      <c r="L54" s="88"/>
      <c r="M54" s="88"/>
      <c r="N54" s="43" t="str">
        <f t="shared" si="1"/>
        <v/>
      </c>
      <c r="O54" s="77"/>
    </row>
    <row r="55" spans="10:15" s="19" customFormat="1" x14ac:dyDescent="0.25">
      <c r="J55" s="61"/>
      <c r="K55" s="88"/>
      <c r="L55" s="88"/>
      <c r="M55" s="88"/>
      <c r="N55" s="43" t="str">
        <f t="shared" si="1"/>
        <v/>
      </c>
      <c r="O55" s="77"/>
    </row>
    <row r="56" spans="10:15" s="19" customFormat="1" x14ac:dyDescent="0.25">
      <c r="J56" s="61"/>
      <c r="K56" s="88"/>
      <c r="L56" s="88"/>
      <c r="M56" s="88"/>
      <c r="N56" s="43" t="str">
        <f t="shared" si="1"/>
        <v/>
      </c>
      <c r="O56" s="77"/>
    </row>
    <row r="57" spans="10:15" s="19" customFormat="1" x14ac:dyDescent="0.25">
      <c r="J57" s="61"/>
      <c r="K57" s="88"/>
      <c r="L57" s="88"/>
      <c r="M57" s="88"/>
      <c r="N57" s="43" t="str">
        <f t="shared" si="1"/>
        <v/>
      </c>
      <c r="O57" s="77"/>
    </row>
    <row r="58" spans="10:15" s="19" customFormat="1" x14ac:dyDescent="0.25">
      <c r="J58" s="61"/>
      <c r="K58" s="88"/>
      <c r="L58" s="88"/>
      <c r="M58" s="88"/>
      <c r="N58" s="43" t="str">
        <f t="shared" si="1"/>
        <v/>
      </c>
      <c r="O58" s="77"/>
    </row>
    <row r="59" spans="10:15" s="19" customFormat="1" x14ac:dyDescent="0.25">
      <c r="J59" s="61"/>
      <c r="K59" s="88"/>
      <c r="L59" s="88"/>
      <c r="M59" s="88"/>
      <c r="N59" s="43" t="str">
        <f t="shared" si="1"/>
        <v/>
      </c>
      <c r="O59" s="77"/>
    </row>
    <row r="60" spans="10:15" s="19" customFormat="1" x14ac:dyDescent="0.25">
      <c r="J60" s="61"/>
      <c r="K60" s="88"/>
      <c r="L60" s="88"/>
      <c r="M60" s="88"/>
      <c r="N60" s="43" t="str">
        <f t="shared" si="1"/>
        <v/>
      </c>
      <c r="O60" s="77"/>
    </row>
    <row r="61" spans="10:15" s="19" customFormat="1" x14ac:dyDescent="0.25">
      <c r="J61" s="61"/>
      <c r="K61" s="88"/>
      <c r="L61" s="88"/>
      <c r="M61" s="88"/>
      <c r="N61" s="43" t="str">
        <f t="shared" si="1"/>
        <v/>
      </c>
      <c r="O61" s="77"/>
    </row>
    <row r="62" spans="10:15" s="19" customFormat="1" x14ac:dyDescent="0.25">
      <c r="J62" s="61"/>
      <c r="K62" s="88"/>
      <c r="L62" s="88"/>
      <c r="M62" s="88"/>
      <c r="N62" s="43" t="str">
        <f t="shared" si="1"/>
        <v/>
      </c>
      <c r="O62" s="77"/>
    </row>
    <row r="63" spans="10:15" s="19" customFormat="1" x14ac:dyDescent="0.25">
      <c r="J63" s="61"/>
      <c r="K63" s="88"/>
      <c r="L63" s="88"/>
      <c r="M63" s="88"/>
      <c r="N63" s="43" t="str">
        <f t="shared" si="1"/>
        <v/>
      </c>
      <c r="O63" s="77"/>
    </row>
    <row r="64" spans="10:15" s="19" customFormat="1" x14ac:dyDescent="0.25">
      <c r="J64" s="61"/>
      <c r="K64" s="88"/>
      <c r="L64" s="88"/>
      <c r="M64" s="88"/>
      <c r="N64" s="43" t="str">
        <f t="shared" si="1"/>
        <v/>
      </c>
      <c r="O64" s="77"/>
    </row>
    <row r="65" spans="10:15" s="19" customFormat="1" x14ac:dyDescent="0.25">
      <c r="J65" s="61"/>
      <c r="K65" s="88"/>
      <c r="L65" s="88"/>
      <c r="M65" s="88"/>
      <c r="N65" s="43" t="str">
        <f t="shared" si="1"/>
        <v/>
      </c>
      <c r="O65" s="77"/>
    </row>
    <row r="66" spans="10:15" s="19" customFormat="1" x14ac:dyDescent="0.25">
      <c r="J66" s="61"/>
      <c r="K66" s="88"/>
      <c r="L66" s="88"/>
      <c r="M66" s="88"/>
      <c r="N66" s="43" t="str">
        <f t="shared" si="1"/>
        <v/>
      </c>
      <c r="O66" s="77"/>
    </row>
    <row r="67" spans="10:15" s="19" customFormat="1" x14ac:dyDescent="0.25">
      <c r="J67" s="61"/>
      <c r="K67" s="88"/>
      <c r="L67" s="88"/>
      <c r="M67" s="88"/>
      <c r="N67" s="43" t="str">
        <f t="shared" si="1"/>
        <v/>
      </c>
      <c r="O67" s="77"/>
    </row>
    <row r="68" spans="10:15" s="19" customFormat="1" x14ac:dyDescent="0.25">
      <c r="J68" s="61"/>
      <c r="K68" s="88"/>
      <c r="L68" s="88"/>
      <c r="M68" s="88"/>
      <c r="N68" s="43" t="str">
        <f t="shared" si="1"/>
        <v/>
      </c>
      <c r="O68" s="77"/>
    </row>
    <row r="69" spans="10:15" s="19" customFormat="1" x14ac:dyDescent="0.25">
      <c r="J69" s="61"/>
      <c r="K69" s="88"/>
      <c r="L69" s="88"/>
      <c r="M69" s="88"/>
      <c r="N69" s="43" t="str">
        <f t="shared" si="1"/>
        <v/>
      </c>
      <c r="O69" s="77"/>
    </row>
    <row r="70" spans="10:15" s="19" customFormat="1" x14ac:dyDescent="0.25">
      <c r="J70" s="61"/>
      <c r="K70" s="88"/>
      <c r="L70" s="88"/>
      <c r="M70" s="88"/>
      <c r="N70" s="43" t="str">
        <f t="shared" si="1"/>
        <v/>
      </c>
      <c r="O70" s="77"/>
    </row>
    <row r="71" spans="10:15" s="19" customFormat="1" x14ac:dyDescent="0.25">
      <c r="J71" s="61"/>
      <c r="K71" s="88"/>
      <c r="L71" s="88"/>
      <c r="M71" s="88"/>
      <c r="N71" s="43" t="str">
        <f t="shared" si="1"/>
        <v/>
      </c>
      <c r="O71" s="77"/>
    </row>
    <row r="72" spans="10:15" s="19" customFormat="1" x14ac:dyDescent="0.25">
      <c r="J72" s="61"/>
      <c r="K72" s="88"/>
      <c r="L72" s="88"/>
      <c r="M72" s="88"/>
      <c r="N72" s="43" t="str">
        <f t="shared" si="1"/>
        <v/>
      </c>
      <c r="O72" s="77"/>
    </row>
    <row r="73" spans="10:15" s="19" customFormat="1" x14ac:dyDescent="0.25">
      <c r="J73" s="61"/>
      <c r="K73" s="88"/>
      <c r="L73" s="88"/>
      <c r="M73" s="88"/>
      <c r="N73" s="43" t="str">
        <f t="shared" si="1"/>
        <v/>
      </c>
      <c r="O73" s="77"/>
    </row>
    <row r="74" spans="10:15" s="19" customFormat="1" x14ac:dyDescent="0.25">
      <c r="J74" s="61"/>
      <c r="K74" s="88"/>
      <c r="L74" s="88"/>
      <c r="M74" s="88"/>
      <c r="N74" s="43" t="str">
        <f t="shared" si="1"/>
        <v/>
      </c>
      <c r="O74" s="77"/>
    </row>
    <row r="75" spans="10:15" s="19" customFormat="1" x14ac:dyDescent="0.25">
      <c r="J75" s="61"/>
      <c r="K75" s="88"/>
      <c r="L75" s="88"/>
      <c r="M75" s="88"/>
      <c r="N75" s="43" t="str">
        <f t="shared" si="1"/>
        <v/>
      </c>
      <c r="O75" s="77"/>
    </row>
    <row r="76" spans="10:15" s="19" customFormat="1" x14ac:dyDescent="0.25">
      <c r="J76" s="61"/>
      <c r="K76" s="88"/>
      <c r="L76" s="88"/>
      <c r="M76" s="88"/>
      <c r="N76" s="43" t="str">
        <f t="shared" si="1"/>
        <v/>
      </c>
      <c r="O76" s="77"/>
    </row>
    <row r="77" spans="10:15" s="19" customFormat="1" x14ac:dyDescent="0.25">
      <c r="J77" s="61"/>
      <c r="K77" s="88"/>
      <c r="L77" s="88"/>
      <c r="M77" s="88"/>
      <c r="N77" s="43" t="str">
        <f t="shared" si="1"/>
        <v/>
      </c>
      <c r="O77" s="77"/>
    </row>
    <row r="78" spans="10:15" s="19" customFormat="1" x14ac:dyDescent="0.25">
      <c r="J78" s="61"/>
      <c r="K78" s="88"/>
      <c r="L78" s="88"/>
      <c r="M78" s="88"/>
      <c r="N78" s="43" t="str">
        <f t="shared" si="1"/>
        <v/>
      </c>
      <c r="O78" s="77"/>
    </row>
    <row r="79" spans="10:15" s="19" customFormat="1" x14ac:dyDescent="0.25">
      <c r="J79" s="61"/>
      <c r="K79" s="88"/>
      <c r="L79" s="88"/>
      <c r="M79" s="88"/>
      <c r="N79" s="43" t="str">
        <f t="shared" si="1"/>
        <v/>
      </c>
      <c r="O79" s="77"/>
    </row>
    <row r="80" spans="10:15" s="19" customFormat="1" x14ac:dyDescent="0.25">
      <c r="J80" s="61"/>
      <c r="K80" s="88"/>
      <c r="L80" s="88"/>
      <c r="M80" s="88"/>
      <c r="N80" s="43" t="str">
        <f t="shared" si="1"/>
        <v/>
      </c>
      <c r="O80" s="77"/>
    </row>
    <row r="81" spans="10:15" s="19" customFormat="1" x14ac:dyDescent="0.25">
      <c r="J81" s="61"/>
      <c r="K81" s="88"/>
      <c r="L81" s="88"/>
      <c r="M81" s="88"/>
      <c r="N81" s="43" t="str">
        <f t="shared" si="1"/>
        <v/>
      </c>
      <c r="O81" s="77"/>
    </row>
    <row r="82" spans="10:15" s="19" customFormat="1" x14ac:dyDescent="0.25">
      <c r="J82" s="61"/>
      <c r="K82" s="88"/>
      <c r="L82" s="88"/>
      <c r="M82" s="88"/>
      <c r="N82" s="43" t="str">
        <f t="shared" si="1"/>
        <v/>
      </c>
      <c r="O82" s="77"/>
    </row>
    <row r="83" spans="10:15" s="19" customFormat="1" x14ac:dyDescent="0.25">
      <c r="J83" s="61"/>
      <c r="K83" s="88"/>
      <c r="L83" s="88"/>
      <c r="M83" s="88"/>
      <c r="N83" s="43" t="str">
        <f t="shared" si="1"/>
        <v/>
      </c>
      <c r="O83" s="77"/>
    </row>
    <row r="84" spans="10:15" s="19" customFormat="1" x14ac:dyDescent="0.25">
      <c r="J84" s="61"/>
      <c r="K84" s="88"/>
      <c r="L84" s="88"/>
      <c r="M84" s="88"/>
      <c r="N84" s="43" t="str">
        <f t="shared" si="1"/>
        <v/>
      </c>
      <c r="O84" s="77"/>
    </row>
    <row r="85" spans="10:15" s="19" customFormat="1" x14ac:dyDescent="0.25">
      <c r="J85" s="61"/>
      <c r="K85" s="88"/>
      <c r="L85" s="88"/>
      <c r="M85" s="88"/>
      <c r="N85" s="43" t="str">
        <f t="shared" si="1"/>
        <v/>
      </c>
      <c r="O85" s="77"/>
    </row>
    <row r="86" spans="10:15" s="19" customFormat="1" x14ac:dyDescent="0.25">
      <c r="J86" s="61"/>
      <c r="K86" s="88"/>
      <c r="L86" s="88"/>
      <c r="M86" s="88"/>
      <c r="N86" s="43" t="str">
        <f t="shared" si="1"/>
        <v/>
      </c>
      <c r="O86" s="77"/>
    </row>
    <row r="87" spans="10:15" s="19" customFormat="1" x14ac:dyDescent="0.25">
      <c r="J87" s="61"/>
      <c r="K87" s="88"/>
      <c r="L87" s="88"/>
      <c r="M87" s="88"/>
      <c r="N87" s="43" t="str">
        <f t="shared" si="1"/>
        <v/>
      </c>
      <c r="O87" s="77"/>
    </row>
    <row r="88" spans="10:15" s="19" customFormat="1" x14ac:dyDescent="0.25">
      <c r="J88" s="61"/>
      <c r="K88" s="88"/>
      <c r="L88" s="88"/>
      <c r="M88" s="88"/>
      <c r="N88" s="43" t="str">
        <f t="shared" si="1"/>
        <v/>
      </c>
      <c r="O88" s="77"/>
    </row>
    <row r="89" spans="10:15" s="19" customFormat="1" x14ac:dyDescent="0.25">
      <c r="J89" s="61"/>
      <c r="K89" s="88"/>
      <c r="L89" s="88"/>
      <c r="M89" s="88"/>
      <c r="N89" s="43" t="str">
        <f t="shared" si="1"/>
        <v/>
      </c>
      <c r="O89" s="77"/>
    </row>
    <row r="90" spans="10:15" s="19" customFormat="1" x14ac:dyDescent="0.25">
      <c r="J90" s="61"/>
      <c r="K90" s="88"/>
      <c r="L90" s="88"/>
      <c r="M90" s="88"/>
      <c r="N90" s="43" t="str">
        <f t="shared" si="1"/>
        <v/>
      </c>
      <c r="O90" s="77"/>
    </row>
    <row r="91" spans="10:15" s="19" customFormat="1" x14ac:dyDescent="0.25">
      <c r="J91" s="61"/>
      <c r="K91" s="88"/>
      <c r="L91" s="88"/>
      <c r="M91" s="88"/>
      <c r="N91" s="43" t="str">
        <f t="shared" si="1"/>
        <v/>
      </c>
      <c r="O91" s="77"/>
    </row>
    <row r="92" spans="10:15" s="19" customFormat="1" x14ac:dyDescent="0.25">
      <c r="J92" s="61"/>
      <c r="K92" s="88"/>
      <c r="L92" s="88"/>
      <c r="M92" s="88"/>
      <c r="N92" s="43" t="str">
        <f t="shared" si="1"/>
        <v/>
      </c>
      <c r="O92" s="77"/>
    </row>
    <row r="93" spans="10:15" s="19" customFormat="1" x14ac:dyDescent="0.25">
      <c r="J93" s="61"/>
      <c r="K93" s="88"/>
      <c r="L93" s="88"/>
      <c r="M93" s="88"/>
      <c r="N93" s="43" t="str">
        <f t="shared" si="1"/>
        <v/>
      </c>
      <c r="O93" s="77"/>
    </row>
    <row r="94" spans="10:15" s="19" customFormat="1" x14ac:dyDescent="0.25">
      <c r="J94" s="61"/>
      <c r="K94" s="88"/>
      <c r="L94" s="88"/>
      <c r="M94" s="88"/>
      <c r="N94" s="43" t="str">
        <f t="shared" si="1"/>
        <v/>
      </c>
      <c r="O94" s="77"/>
    </row>
    <row r="95" spans="10:15" s="19" customFormat="1" x14ac:dyDescent="0.25">
      <c r="J95" s="61"/>
      <c r="K95" s="88"/>
      <c r="L95" s="88"/>
      <c r="M95" s="88"/>
      <c r="N95" s="43" t="str">
        <f t="shared" si="1"/>
        <v/>
      </c>
      <c r="O95" s="77"/>
    </row>
    <row r="96" spans="10:15" s="19" customFormat="1" x14ac:dyDescent="0.25">
      <c r="J96" s="61"/>
      <c r="K96" s="88"/>
      <c r="L96" s="88"/>
      <c r="M96" s="88"/>
      <c r="N96" s="43" t="str">
        <f t="shared" si="1"/>
        <v/>
      </c>
      <c r="O96" s="77"/>
    </row>
    <row r="97" spans="10:15" s="19" customFormat="1" x14ac:dyDescent="0.25">
      <c r="J97" s="61"/>
      <c r="K97" s="88"/>
      <c r="L97" s="88"/>
      <c r="M97" s="88"/>
      <c r="N97" s="43" t="str">
        <f t="shared" si="1"/>
        <v/>
      </c>
      <c r="O97" s="77"/>
    </row>
    <row r="98" spans="10:15" s="19" customFormat="1" x14ac:dyDescent="0.25">
      <c r="J98" s="61"/>
      <c r="K98" s="88"/>
      <c r="L98" s="88"/>
      <c r="M98" s="88"/>
      <c r="N98" s="43" t="str">
        <f t="shared" si="1"/>
        <v/>
      </c>
      <c r="O98" s="77"/>
    </row>
    <row r="99" spans="10:15" s="19" customFormat="1" x14ac:dyDescent="0.25">
      <c r="J99" s="61"/>
      <c r="K99" s="88"/>
      <c r="L99" s="88"/>
      <c r="M99" s="88"/>
      <c r="N99" s="43" t="str">
        <f t="shared" si="1"/>
        <v/>
      </c>
      <c r="O99" s="77"/>
    </row>
    <row r="100" spans="10:15" s="19" customFormat="1" x14ac:dyDescent="0.25">
      <c r="J100" s="61"/>
      <c r="K100" s="88"/>
      <c r="L100" s="88"/>
      <c r="M100" s="88"/>
      <c r="N100" s="43" t="str">
        <f t="shared" si="1"/>
        <v/>
      </c>
      <c r="O100" s="77"/>
    </row>
    <row r="101" spans="10:15" s="19" customFormat="1" x14ac:dyDescent="0.25">
      <c r="J101" s="61"/>
      <c r="K101" s="88"/>
      <c r="L101" s="88"/>
      <c r="M101" s="88"/>
      <c r="N101" s="43" t="str">
        <f t="shared" si="1"/>
        <v/>
      </c>
      <c r="O101" s="77"/>
    </row>
    <row r="102" spans="10:15" s="19" customFormat="1" x14ac:dyDescent="0.25">
      <c r="J102" s="61"/>
      <c r="K102" s="88"/>
      <c r="L102" s="88"/>
      <c r="M102" s="88"/>
      <c r="N102" s="43" t="str">
        <f t="shared" si="1"/>
        <v/>
      </c>
      <c r="O102" s="77"/>
    </row>
    <row r="103" spans="10:15" s="19" customFormat="1" x14ac:dyDescent="0.25">
      <c r="J103" s="61"/>
      <c r="K103" s="88"/>
      <c r="L103" s="88"/>
      <c r="M103" s="88"/>
      <c r="N103" s="43" t="str">
        <f t="shared" si="1"/>
        <v/>
      </c>
      <c r="O103" s="77"/>
    </row>
    <row r="104" spans="10:15" s="19" customFormat="1" x14ac:dyDescent="0.25">
      <c r="J104" s="61"/>
      <c r="K104" s="88"/>
      <c r="L104" s="88"/>
      <c r="M104" s="88"/>
      <c r="N104" s="43" t="str">
        <f t="shared" si="1"/>
        <v/>
      </c>
      <c r="O104" s="77"/>
    </row>
    <row r="105" spans="10:15" s="19" customFormat="1" x14ac:dyDescent="0.25">
      <c r="J105" s="61"/>
      <c r="K105" s="88"/>
      <c r="L105" s="88"/>
      <c r="M105" s="88"/>
      <c r="N105" s="43" t="str">
        <f t="shared" si="1"/>
        <v/>
      </c>
      <c r="O105" s="77"/>
    </row>
    <row r="106" spans="10:15" s="19" customFormat="1" x14ac:dyDescent="0.25">
      <c r="J106" s="61"/>
      <c r="K106" s="88"/>
      <c r="L106" s="88"/>
      <c r="M106" s="88"/>
      <c r="N106" s="43" t="str">
        <f t="shared" si="1"/>
        <v/>
      </c>
      <c r="O106" s="77"/>
    </row>
    <row r="107" spans="10:15" s="19" customFormat="1" x14ac:dyDescent="0.25">
      <c r="J107" s="61"/>
      <c r="K107" s="88"/>
      <c r="L107" s="88"/>
      <c r="M107" s="88"/>
      <c r="N107" s="43" t="str">
        <f t="shared" si="1"/>
        <v/>
      </c>
      <c r="O107" s="77"/>
    </row>
    <row r="108" spans="10:15" s="19" customFormat="1" x14ac:dyDescent="0.25">
      <c r="J108" s="61"/>
      <c r="K108" s="88"/>
      <c r="L108" s="88"/>
      <c r="M108" s="88"/>
      <c r="N108" s="43" t="str">
        <f t="shared" si="1"/>
        <v/>
      </c>
      <c r="O108" s="77"/>
    </row>
    <row r="109" spans="10:15" s="19" customFormat="1" x14ac:dyDescent="0.25">
      <c r="J109" s="61"/>
      <c r="K109" s="88"/>
      <c r="L109" s="88"/>
      <c r="M109" s="88"/>
      <c r="N109" s="43" t="str">
        <f t="shared" si="1"/>
        <v/>
      </c>
      <c r="O109" s="77"/>
    </row>
    <row r="110" spans="10:15" s="19" customFormat="1" x14ac:dyDescent="0.25">
      <c r="J110" s="61"/>
      <c r="K110" s="88"/>
      <c r="L110" s="88"/>
      <c r="M110" s="88"/>
      <c r="N110" s="43" t="str">
        <f t="shared" ref="N110:N173" si="2">IFERROR(ROUND(N98/M98/L98*K98,3),"")</f>
        <v/>
      </c>
      <c r="O110" s="77"/>
    </row>
    <row r="111" spans="10:15" s="19" customFormat="1" x14ac:dyDescent="0.25">
      <c r="J111" s="61"/>
      <c r="K111" s="88"/>
      <c r="L111" s="88"/>
      <c r="M111" s="88"/>
      <c r="N111" s="43" t="str">
        <f t="shared" si="2"/>
        <v/>
      </c>
      <c r="O111" s="77"/>
    </row>
    <row r="112" spans="10:15" s="19" customFormat="1" x14ac:dyDescent="0.25">
      <c r="J112" s="61"/>
      <c r="K112" s="88"/>
      <c r="L112" s="88"/>
      <c r="M112" s="88"/>
      <c r="N112" s="43" t="str">
        <f t="shared" si="2"/>
        <v/>
      </c>
      <c r="O112" s="77"/>
    </row>
    <row r="113" spans="10:15" s="19" customFormat="1" x14ac:dyDescent="0.25">
      <c r="J113" s="61"/>
      <c r="K113" s="88"/>
      <c r="L113" s="88"/>
      <c r="M113" s="88"/>
      <c r="N113" s="43" t="str">
        <f t="shared" si="2"/>
        <v/>
      </c>
      <c r="O113" s="77"/>
    </row>
    <row r="114" spans="10:15" s="19" customFormat="1" x14ac:dyDescent="0.25">
      <c r="J114" s="61"/>
      <c r="K114" s="88"/>
      <c r="L114" s="88"/>
      <c r="M114" s="88"/>
      <c r="N114" s="43" t="str">
        <f t="shared" si="2"/>
        <v/>
      </c>
      <c r="O114" s="77"/>
    </row>
    <row r="115" spans="10:15" s="19" customFormat="1" x14ac:dyDescent="0.25">
      <c r="J115" s="61"/>
      <c r="K115" s="88"/>
      <c r="L115" s="88"/>
      <c r="M115" s="88"/>
      <c r="N115" s="43" t="str">
        <f t="shared" si="2"/>
        <v/>
      </c>
      <c r="O115" s="77"/>
    </row>
    <row r="116" spans="10:15" s="19" customFormat="1" x14ac:dyDescent="0.25">
      <c r="J116" s="61"/>
      <c r="K116" s="88"/>
      <c r="L116" s="88"/>
      <c r="M116" s="88"/>
      <c r="N116" s="43" t="str">
        <f t="shared" si="2"/>
        <v/>
      </c>
      <c r="O116" s="77"/>
    </row>
    <row r="117" spans="10:15" s="19" customFormat="1" x14ac:dyDescent="0.25">
      <c r="J117" s="61"/>
      <c r="K117" s="88"/>
      <c r="L117" s="88"/>
      <c r="M117" s="88"/>
      <c r="N117" s="43" t="str">
        <f t="shared" si="2"/>
        <v/>
      </c>
      <c r="O117" s="77"/>
    </row>
    <row r="118" spans="10:15" s="19" customFormat="1" x14ac:dyDescent="0.25">
      <c r="J118" s="61"/>
      <c r="K118" s="88"/>
      <c r="L118" s="88"/>
      <c r="M118" s="88"/>
      <c r="N118" s="43" t="str">
        <f t="shared" si="2"/>
        <v/>
      </c>
      <c r="O118" s="77"/>
    </row>
    <row r="119" spans="10:15" s="19" customFormat="1" x14ac:dyDescent="0.25">
      <c r="J119" s="61"/>
      <c r="K119" s="88"/>
      <c r="L119" s="88"/>
      <c r="M119" s="88"/>
      <c r="N119" s="43" t="str">
        <f t="shared" si="2"/>
        <v/>
      </c>
      <c r="O119" s="77"/>
    </row>
    <row r="120" spans="10:15" s="19" customFormat="1" x14ac:dyDescent="0.25">
      <c r="J120" s="61"/>
      <c r="K120" s="88"/>
      <c r="L120" s="88"/>
      <c r="M120" s="88"/>
      <c r="N120" s="43" t="str">
        <f t="shared" si="2"/>
        <v/>
      </c>
      <c r="O120" s="77"/>
    </row>
    <row r="121" spans="10:15" s="19" customFormat="1" x14ac:dyDescent="0.25">
      <c r="J121" s="61"/>
      <c r="K121" s="88"/>
      <c r="L121" s="88"/>
      <c r="M121" s="88"/>
      <c r="N121" s="43" t="str">
        <f t="shared" si="2"/>
        <v/>
      </c>
      <c r="O121" s="77"/>
    </row>
    <row r="122" spans="10:15" s="19" customFormat="1" x14ac:dyDescent="0.25">
      <c r="J122" s="61"/>
      <c r="K122" s="88"/>
      <c r="L122" s="88"/>
      <c r="M122" s="88"/>
      <c r="N122" s="43" t="str">
        <f t="shared" si="2"/>
        <v/>
      </c>
      <c r="O122" s="77"/>
    </row>
    <row r="123" spans="10:15" s="19" customFormat="1" x14ac:dyDescent="0.25">
      <c r="J123" s="61"/>
      <c r="K123" s="88"/>
      <c r="L123" s="88"/>
      <c r="M123" s="88"/>
      <c r="N123" s="43" t="str">
        <f t="shared" si="2"/>
        <v/>
      </c>
      <c r="O123" s="77"/>
    </row>
    <row r="124" spans="10:15" s="19" customFormat="1" x14ac:dyDescent="0.25">
      <c r="J124" s="61"/>
      <c r="K124" s="88"/>
      <c r="L124" s="88"/>
      <c r="M124" s="88"/>
      <c r="N124" s="43" t="str">
        <f t="shared" si="2"/>
        <v/>
      </c>
      <c r="O124" s="77"/>
    </row>
    <row r="125" spans="10:15" s="19" customFormat="1" x14ac:dyDescent="0.25">
      <c r="J125" s="61"/>
      <c r="K125" s="88"/>
      <c r="L125" s="88"/>
      <c r="M125" s="88"/>
      <c r="N125" s="43" t="str">
        <f t="shared" si="2"/>
        <v/>
      </c>
      <c r="O125" s="77"/>
    </row>
    <row r="126" spans="10:15" s="19" customFormat="1" x14ac:dyDescent="0.25">
      <c r="J126" s="61"/>
      <c r="K126" s="88"/>
      <c r="L126" s="88"/>
      <c r="M126" s="88"/>
      <c r="N126" s="43" t="str">
        <f t="shared" si="2"/>
        <v/>
      </c>
      <c r="O126" s="77"/>
    </row>
    <row r="127" spans="10:15" s="19" customFormat="1" x14ac:dyDescent="0.25">
      <c r="J127" s="61"/>
      <c r="K127" s="88"/>
      <c r="L127" s="88"/>
      <c r="M127" s="88"/>
      <c r="N127" s="43" t="str">
        <f t="shared" si="2"/>
        <v/>
      </c>
      <c r="O127" s="77"/>
    </row>
    <row r="128" spans="10:15" s="19" customFormat="1" x14ac:dyDescent="0.25">
      <c r="J128" s="61"/>
      <c r="K128" s="88"/>
      <c r="L128" s="88"/>
      <c r="M128" s="88"/>
      <c r="N128" s="43" t="str">
        <f t="shared" si="2"/>
        <v/>
      </c>
      <c r="O128" s="77"/>
    </row>
    <row r="129" spans="10:15" s="19" customFormat="1" x14ac:dyDescent="0.25">
      <c r="J129" s="61"/>
      <c r="K129" s="88"/>
      <c r="L129" s="88"/>
      <c r="M129" s="88"/>
      <c r="N129" s="43" t="str">
        <f t="shared" si="2"/>
        <v/>
      </c>
      <c r="O129" s="77"/>
    </row>
    <row r="130" spans="10:15" s="19" customFormat="1" x14ac:dyDescent="0.25">
      <c r="J130" s="61"/>
      <c r="K130" s="88"/>
      <c r="L130" s="88"/>
      <c r="M130" s="88"/>
      <c r="N130" s="43" t="str">
        <f t="shared" si="2"/>
        <v/>
      </c>
      <c r="O130" s="77"/>
    </row>
    <row r="131" spans="10:15" s="19" customFormat="1" x14ac:dyDescent="0.25">
      <c r="J131" s="61"/>
      <c r="K131" s="88"/>
      <c r="L131" s="88"/>
      <c r="M131" s="88"/>
      <c r="N131" s="43" t="str">
        <f t="shared" si="2"/>
        <v/>
      </c>
      <c r="O131" s="77"/>
    </row>
    <row r="132" spans="10:15" s="19" customFormat="1" x14ac:dyDescent="0.25">
      <c r="J132" s="61"/>
      <c r="K132" s="88"/>
      <c r="L132" s="88"/>
      <c r="M132" s="88"/>
      <c r="N132" s="43" t="str">
        <f t="shared" si="2"/>
        <v/>
      </c>
      <c r="O132" s="77"/>
    </row>
    <row r="133" spans="10:15" s="19" customFormat="1" x14ac:dyDescent="0.25">
      <c r="J133" s="61"/>
      <c r="K133" s="88"/>
      <c r="L133" s="88"/>
      <c r="M133" s="88"/>
      <c r="N133" s="43" t="str">
        <f t="shared" si="2"/>
        <v/>
      </c>
      <c r="O133" s="77"/>
    </row>
    <row r="134" spans="10:15" s="19" customFormat="1" x14ac:dyDescent="0.25">
      <c r="J134" s="61"/>
      <c r="K134" s="88"/>
      <c r="L134" s="88"/>
      <c r="M134" s="88"/>
      <c r="N134" s="43" t="str">
        <f t="shared" si="2"/>
        <v/>
      </c>
      <c r="O134" s="77"/>
    </row>
    <row r="135" spans="10:15" s="19" customFormat="1" x14ac:dyDescent="0.25">
      <c r="J135" s="61"/>
      <c r="K135" s="88"/>
      <c r="L135" s="88"/>
      <c r="M135" s="88"/>
      <c r="N135" s="43" t="str">
        <f t="shared" si="2"/>
        <v/>
      </c>
      <c r="O135" s="77"/>
    </row>
    <row r="136" spans="10:15" s="19" customFormat="1" x14ac:dyDescent="0.25">
      <c r="J136" s="61"/>
      <c r="K136" s="88"/>
      <c r="L136" s="88"/>
      <c r="M136" s="88"/>
      <c r="N136" s="43" t="str">
        <f t="shared" si="2"/>
        <v/>
      </c>
      <c r="O136" s="77"/>
    </row>
    <row r="137" spans="10:15" s="19" customFormat="1" x14ac:dyDescent="0.25">
      <c r="J137" s="61"/>
      <c r="K137" s="88"/>
      <c r="L137" s="88"/>
      <c r="M137" s="88"/>
      <c r="N137" s="43" t="str">
        <f t="shared" si="2"/>
        <v/>
      </c>
      <c r="O137" s="77"/>
    </row>
    <row r="138" spans="10:15" s="19" customFormat="1" x14ac:dyDescent="0.25">
      <c r="J138" s="61"/>
      <c r="K138" s="88"/>
      <c r="L138" s="88"/>
      <c r="M138" s="88"/>
      <c r="N138" s="43" t="str">
        <f t="shared" si="2"/>
        <v/>
      </c>
      <c r="O138" s="77"/>
    </row>
    <row r="139" spans="10:15" s="19" customFormat="1" x14ac:dyDescent="0.25">
      <c r="J139" s="61"/>
      <c r="K139" s="88"/>
      <c r="L139" s="88"/>
      <c r="M139" s="88"/>
      <c r="N139" s="43" t="str">
        <f t="shared" si="2"/>
        <v/>
      </c>
      <c r="O139" s="77"/>
    </row>
    <row r="140" spans="10:15" s="19" customFormat="1" x14ac:dyDescent="0.25">
      <c r="J140" s="61"/>
      <c r="K140" s="88"/>
      <c r="L140" s="88"/>
      <c r="M140" s="88"/>
      <c r="N140" s="43" t="str">
        <f t="shared" si="2"/>
        <v/>
      </c>
      <c r="O140" s="77"/>
    </row>
    <row r="141" spans="10:15" s="19" customFormat="1" x14ac:dyDescent="0.25">
      <c r="J141" s="61"/>
      <c r="K141" s="88"/>
      <c r="L141" s="88"/>
      <c r="M141" s="88"/>
      <c r="N141" s="43" t="str">
        <f t="shared" si="2"/>
        <v/>
      </c>
      <c r="O141" s="77"/>
    </row>
    <row r="142" spans="10:15" s="19" customFormat="1" x14ac:dyDescent="0.25">
      <c r="J142" s="61"/>
      <c r="K142" s="88"/>
      <c r="L142" s="88"/>
      <c r="M142" s="88"/>
      <c r="N142" s="43" t="str">
        <f t="shared" si="2"/>
        <v/>
      </c>
      <c r="O142" s="77"/>
    </row>
    <row r="143" spans="10:15" s="19" customFormat="1" x14ac:dyDescent="0.25">
      <c r="J143" s="61"/>
      <c r="K143" s="88"/>
      <c r="L143" s="88"/>
      <c r="M143" s="88"/>
      <c r="N143" s="43" t="str">
        <f t="shared" si="2"/>
        <v/>
      </c>
      <c r="O143" s="77"/>
    </row>
    <row r="144" spans="10:15" s="19" customFormat="1" x14ac:dyDescent="0.25">
      <c r="J144" s="61"/>
      <c r="K144" s="88"/>
      <c r="L144" s="88"/>
      <c r="M144" s="88"/>
      <c r="N144" s="43" t="str">
        <f t="shared" si="2"/>
        <v/>
      </c>
      <c r="O144" s="77"/>
    </row>
    <row r="145" spans="10:15" s="19" customFormat="1" x14ac:dyDescent="0.25">
      <c r="J145" s="61"/>
      <c r="K145" s="88"/>
      <c r="L145" s="88"/>
      <c r="M145" s="88"/>
      <c r="N145" s="43" t="str">
        <f t="shared" si="2"/>
        <v/>
      </c>
      <c r="O145" s="77"/>
    </row>
    <row r="146" spans="10:15" s="19" customFormat="1" x14ac:dyDescent="0.25">
      <c r="J146" s="61"/>
      <c r="K146" s="88"/>
      <c r="L146" s="88"/>
      <c r="M146" s="88"/>
      <c r="N146" s="43" t="str">
        <f t="shared" si="2"/>
        <v/>
      </c>
      <c r="O146" s="77"/>
    </row>
    <row r="147" spans="10:15" s="19" customFormat="1" x14ac:dyDescent="0.25">
      <c r="J147" s="61"/>
      <c r="K147" s="88"/>
      <c r="L147" s="88"/>
      <c r="M147" s="88"/>
      <c r="N147" s="43" t="str">
        <f t="shared" si="2"/>
        <v/>
      </c>
      <c r="O147" s="77"/>
    </row>
    <row r="148" spans="10:15" s="19" customFormat="1" x14ac:dyDescent="0.25">
      <c r="J148" s="61"/>
      <c r="K148" s="88"/>
      <c r="L148" s="88"/>
      <c r="M148" s="88"/>
      <c r="N148" s="43" t="str">
        <f t="shared" si="2"/>
        <v/>
      </c>
      <c r="O148" s="77"/>
    </row>
    <row r="149" spans="10:15" s="19" customFormat="1" x14ac:dyDescent="0.25">
      <c r="J149" s="61"/>
      <c r="K149" s="88"/>
      <c r="L149" s="88"/>
      <c r="M149" s="88"/>
      <c r="N149" s="43" t="str">
        <f t="shared" si="2"/>
        <v/>
      </c>
      <c r="O149" s="77"/>
    </row>
    <row r="150" spans="10:15" s="19" customFormat="1" x14ac:dyDescent="0.25">
      <c r="J150" s="61"/>
      <c r="K150" s="88"/>
      <c r="L150" s="88"/>
      <c r="M150" s="88"/>
      <c r="N150" s="43" t="str">
        <f t="shared" si="2"/>
        <v/>
      </c>
      <c r="O150" s="77"/>
    </row>
    <row r="151" spans="10:15" s="19" customFormat="1" x14ac:dyDescent="0.25">
      <c r="J151" s="61"/>
      <c r="K151" s="88"/>
      <c r="L151" s="88"/>
      <c r="M151" s="88"/>
      <c r="N151" s="43" t="str">
        <f t="shared" si="2"/>
        <v/>
      </c>
      <c r="O151" s="77"/>
    </row>
    <row r="152" spans="10:15" s="19" customFormat="1" x14ac:dyDescent="0.25">
      <c r="J152" s="61"/>
      <c r="K152" s="88"/>
      <c r="L152" s="88"/>
      <c r="M152" s="88"/>
      <c r="N152" s="43" t="str">
        <f t="shared" si="2"/>
        <v/>
      </c>
      <c r="O152" s="77"/>
    </row>
    <row r="153" spans="10:15" s="19" customFormat="1" x14ac:dyDescent="0.25">
      <c r="J153" s="61"/>
      <c r="K153" s="88"/>
      <c r="L153" s="88"/>
      <c r="M153" s="88"/>
      <c r="N153" s="43" t="str">
        <f t="shared" si="2"/>
        <v/>
      </c>
      <c r="O153" s="77"/>
    </row>
    <row r="154" spans="10:15" s="19" customFormat="1" x14ac:dyDescent="0.25">
      <c r="J154" s="61"/>
      <c r="K154" s="88"/>
      <c r="L154" s="88"/>
      <c r="M154" s="88"/>
      <c r="N154" s="43" t="str">
        <f t="shared" si="2"/>
        <v/>
      </c>
      <c r="O154" s="77"/>
    </row>
    <row r="155" spans="10:15" s="19" customFormat="1" x14ac:dyDescent="0.25">
      <c r="J155" s="61"/>
      <c r="K155" s="88"/>
      <c r="L155" s="88"/>
      <c r="M155" s="88"/>
      <c r="N155" s="43" t="str">
        <f t="shared" si="2"/>
        <v/>
      </c>
      <c r="O155" s="77"/>
    </row>
    <row r="156" spans="10:15" s="19" customFormat="1" x14ac:dyDescent="0.25">
      <c r="J156" s="61"/>
      <c r="K156" s="88"/>
      <c r="L156" s="88"/>
      <c r="M156" s="88"/>
      <c r="N156" s="43" t="str">
        <f t="shared" si="2"/>
        <v/>
      </c>
      <c r="O156" s="77"/>
    </row>
    <row r="157" spans="10:15" s="19" customFormat="1" x14ac:dyDescent="0.25">
      <c r="J157" s="61"/>
      <c r="K157" s="88"/>
      <c r="L157" s="88"/>
      <c r="M157" s="88"/>
      <c r="N157" s="43" t="str">
        <f t="shared" si="2"/>
        <v/>
      </c>
      <c r="O157" s="77"/>
    </row>
    <row r="158" spans="10:15" s="19" customFormat="1" x14ac:dyDescent="0.25">
      <c r="J158" s="61"/>
      <c r="K158" s="88"/>
      <c r="L158" s="88"/>
      <c r="M158" s="88"/>
      <c r="N158" s="43" t="str">
        <f t="shared" si="2"/>
        <v/>
      </c>
      <c r="O158" s="77"/>
    </row>
    <row r="159" spans="10:15" s="19" customFormat="1" x14ac:dyDescent="0.25">
      <c r="J159" s="61"/>
      <c r="K159" s="88"/>
      <c r="L159" s="88"/>
      <c r="M159" s="88"/>
      <c r="N159" s="43" t="str">
        <f t="shared" si="2"/>
        <v/>
      </c>
      <c r="O159" s="77"/>
    </row>
    <row r="160" spans="10:15" s="19" customFormat="1" x14ac:dyDescent="0.25">
      <c r="J160" s="61"/>
      <c r="K160" s="88"/>
      <c r="L160" s="88"/>
      <c r="M160" s="88"/>
      <c r="N160" s="43" t="str">
        <f t="shared" si="2"/>
        <v/>
      </c>
      <c r="O160" s="77"/>
    </row>
    <row r="161" spans="10:15" s="19" customFormat="1" x14ac:dyDescent="0.25">
      <c r="J161" s="61"/>
      <c r="K161" s="88"/>
      <c r="L161" s="88"/>
      <c r="M161" s="88"/>
      <c r="N161" s="43" t="str">
        <f t="shared" si="2"/>
        <v/>
      </c>
      <c r="O161" s="77"/>
    </row>
    <row r="162" spans="10:15" s="19" customFormat="1" x14ac:dyDescent="0.25">
      <c r="J162" s="61"/>
      <c r="K162" s="88"/>
      <c r="L162" s="88"/>
      <c r="M162" s="88"/>
      <c r="N162" s="43" t="str">
        <f t="shared" si="2"/>
        <v/>
      </c>
      <c r="O162" s="77"/>
    </row>
    <row r="163" spans="10:15" s="19" customFormat="1" x14ac:dyDescent="0.25">
      <c r="J163" s="61"/>
      <c r="K163" s="88"/>
      <c r="L163" s="88"/>
      <c r="M163" s="88"/>
      <c r="N163" s="43" t="str">
        <f t="shared" si="2"/>
        <v/>
      </c>
      <c r="O163" s="77"/>
    </row>
    <row r="164" spans="10:15" s="19" customFormat="1" x14ac:dyDescent="0.25">
      <c r="J164" s="61"/>
      <c r="K164" s="88"/>
      <c r="L164" s="88"/>
      <c r="M164" s="88"/>
      <c r="N164" s="43" t="str">
        <f t="shared" si="2"/>
        <v/>
      </c>
      <c r="O164" s="77"/>
    </row>
    <row r="165" spans="10:15" s="19" customFormat="1" x14ac:dyDescent="0.25">
      <c r="J165" s="61"/>
      <c r="K165" s="88"/>
      <c r="L165" s="88"/>
      <c r="M165" s="88"/>
      <c r="N165" s="43" t="str">
        <f t="shared" si="2"/>
        <v/>
      </c>
      <c r="O165" s="77"/>
    </row>
    <row r="166" spans="10:15" s="19" customFormat="1" x14ac:dyDescent="0.25">
      <c r="J166" s="61"/>
      <c r="K166" s="88"/>
      <c r="L166" s="88"/>
      <c r="M166" s="88"/>
      <c r="N166" s="43" t="str">
        <f t="shared" si="2"/>
        <v/>
      </c>
      <c r="O166" s="77"/>
    </row>
    <row r="167" spans="10:15" s="19" customFormat="1" x14ac:dyDescent="0.25">
      <c r="J167" s="61"/>
      <c r="K167" s="88"/>
      <c r="L167" s="88"/>
      <c r="M167" s="88"/>
      <c r="N167" s="43" t="str">
        <f t="shared" si="2"/>
        <v/>
      </c>
      <c r="O167" s="77"/>
    </row>
    <row r="168" spans="10:15" s="19" customFormat="1" x14ac:dyDescent="0.25">
      <c r="J168" s="61"/>
      <c r="K168" s="88"/>
      <c r="L168" s="88"/>
      <c r="M168" s="88"/>
      <c r="N168" s="43" t="str">
        <f t="shared" si="2"/>
        <v/>
      </c>
      <c r="O168" s="77"/>
    </row>
    <row r="169" spans="10:15" s="19" customFormat="1" x14ac:dyDescent="0.25">
      <c r="J169" s="61"/>
      <c r="K169" s="88"/>
      <c r="L169" s="88"/>
      <c r="M169" s="88"/>
      <c r="N169" s="43" t="str">
        <f t="shared" si="2"/>
        <v/>
      </c>
      <c r="O169" s="77"/>
    </row>
    <row r="170" spans="10:15" s="19" customFormat="1" x14ac:dyDescent="0.25">
      <c r="J170" s="61"/>
      <c r="K170" s="88"/>
      <c r="L170" s="88"/>
      <c r="M170" s="88"/>
      <c r="N170" s="43" t="str">
        <f t="shared" si="2"/>
        <v/>
      </c>
      <c r="O170" s="77"/>
    </row>
    <row r="171" spans="10:15" s="19" customFormat="1" x14ac:dyDescent="0.25">
      <c r="J171" s="61"/>
      <c r="K171" s="88"/>
      <c r="L171" s="88"/>
      <c r="M171" s="88"/>
      <c r="N171" s="43" t="str">
        <f t="shared" si="2"/>
        <v/>
      </c>
      <c r="O171" s="77"/>
    </row>
    <row r="172" spans="10:15" s="19" customFormat="1" x14ac:dyDescent="0.25">
      <c r="J172" s="61"/>
      <c r="K172" s="88"/>
      <c r="L172" s="88"/>
      <c r="M172" s="88"/>
      <c r="N172" s="43" t="str">
        <f t="shared" si="2"/>
        <v/>
      </c>
      <c r="O172" s="77"/>
    </row>
    <row r="173" spans="10:15" s="19" customFormat="1" x14ac:dyDescent="0.25">
      <c r="J173" s="61"/>
      <c r="K173" s="88"/>
      <c r="L173" s="88"/>
      <c r="M173" s="88"/>
      <c r="N173" s="43" t="str">
        <f t="shared" si="2"/>
        <v/>
      </c>
      <c r="O173" s="77"/>
    </row>
    <row r="174" spans="10:15" s="19" customFormat="1" x14ac:dyDescent="0.25">
      <c r="J174" s="61"/>
      <c r="K174" s="88"/>
      <c r="L174" s="88"/>
      <c r="M174" s="88"/>
      <c r="N174" s="43" t="str">
        <f t="shared" ref="N174:N237" si="3">IFERROR(ROUND(N162/M162/L162*K162,3),"")</f>
        <v/>
      </c>
      <c r="O174" s="77"/>
    </row>
    <row r="175" spans="10:15" s="19" customFormat="1" x14ac:dyDescent="0.25">
      <c r="J175" s="61"/>
      <c r="K175" s="88"/>
      <c r="L175" s="88"/>
      <c r="M175" s="88"/>
      <c r="N175" s="43" t="str">
        <f t="shared" si="3"/>
        <v/>
      </c>
      <c r="O175" s="77"/>
    </row>
    <row r="176" spans="10:15" s="19" customFormat="1" x14ac:dyDescent="0.25">
      <c r="J176" s="61"/>
      <c r="K176" s="88"/>
      <c r="L176" s="88"/>
      <c r="M176" s="88"/>
      <c r="N176" s="43" t="str">
        <f t="shared" si="3"/>
        <v/>
      </c>
      <c r="O176" s="77"/>
    </row>
    <row r="177" spans="10:15" s="19" customFormat="1" x14ac:dyDescent="0.25">
      <c r="J177" s="61"/>
      <c r="K177" s="88"/>
      <c r="L177" s="88"/>
      <c r="M177" s="88"/>
      <c r="N177" s="43" t="str">
        <f t="shared" si="3"/>
        <v/>
      </c>
      <c r="O177" s="77"/>
    </row>
    <row r="178" spans="10:15" s="19" customFormat="1" x14ac:dyDescent="0.25">
      <c r="J178" s="61"/>
      <c r="K178" s="88"/>
      <c r="L178" s="88"/>
      <c r="M178" s="88"/>
      <c r="N178" s="43" t="str">
        <f t="shared" si="3"/>
        <v/>
      </c>
      <c r="O178" s="77"/>
    </row>
    <row r="179" spans="10:15" s="19" customFormat="1" x14ac:dyDescent="0.25">
      <c r="J179" s="61"/>
      <c r="K179" s="88"/>
      <c r="L179" s="88"/>
      <c r="M179" s="88"/>
      <c r="N179" s="43" t="str">
        <f t="shared" si="3"/>
        <v/>
      </c>
      <c r="O179" s="77"/>
    </row>
    <row r="180" spans="10:15" s="19" customFormat="1" x14ac:dyDescent="0.25">
      <c r="J180" s="61"/>
      <c r="K180" s="88"/>
      <c r="L180" s="88"/>
      <c r="M180" s="88"/>
      <c r="N180" s="43" t="str">
        <f t="shared" si="3"/>
        <v/>
      </c>
      <c r="O180" s="77"/>
    </row>
    <row r="181" spans="10:15" s="19" customFormat="1" x14ac:dyDescent="0.25">
      <c r="J181" s="61"/>
      <c r="K181" s="88"/>
      <c r="L181" s="88"/>
      <c r="M181" s="88"/>
      <c r="N181" s="43" t="str">
        <f t="shared" si="3"/>
        <v/>
      </c>
      <c r="O181" s="77"/>
    </row>
    <row r="182" spans="10:15" s="19" customFormat="1" x14ac:dyDescent="0.25">
      <c r="J182" s="61"/>
      <c r="K182" s="88"/>
      <c r="L182" s="88"/>
      <c r="M182" s="88"/>
      <c r="N182" s="43" t="str">
        <f t="shared" si="3"/>
        <v/>
      </c>
      <c r="O182" s="77"/>
    </row>
    <row r="183" spans="10:15" s="19" customFormat="1" x14ac:dyDescent="0.25">
      <c r="J183" s="61"/>
      <c r="K183" s="88"/>
      <c r="L183" s="88"/>
      <c r="M183" s="88"/>
      <c r="N183" s="43" t="str">
        <f t="shared" si="3"/>
        <v/>
      </c>
      <c r="O183" s="77"/>
    </row>
    <row r="184" spans="10:15" s="19" customFormat="1" x14ac:dyDescent="0.25">
      <c r="J184" s="61"/>
      <c r="K184" s="88"/>
      <c r="L184" s="88"/>
      <c r="M184" s="88"/>
      <c r="N184" s="43" t="str">
        <f t="shared" si="3"/>
        <v/>
      </c>
      <c r="O184" s="77"/>
    </row>
    <row r="185" spans="10:15" s="19" customFormat="1" x14ac:dyDescent="0.25">
      <c r="J185" s="61"/>
      <c r="K185" s="88"/>
      <c r="L185" s="88"/>
      <c r="M185" s="88"/>
      <c r="N185" s="43" t="str">
        <f t="shared" si="3"/>
        <v/>
      </c>
      <c r="O185" s="77"/>
    </row>
    <row r="186" spans="10:15" s="19" customFormat="1" x14ac:dyDescent="0.25">
      <c r="J186" s="61"/>
      <c r="K186" s="88"/>
      <c r="L186" s="88"/>
      <c r="M186" s="88"/>
      <c r="N186" s="43" t="str">
        <f t="shared" si="3"/>
        <v/>
      </c>
      <c r="O186" s="77"/>
    </row>
    <row r="187" spans="10:15" s="19" customFormat="1" x14ac:dyDescent="0.25">
      <c r="J187" s="61"/>
      <c r="K187" s="88"/>
      <c r="L187" s="88"/>
      <c r="M187" s="88"/>
      <c r="N187" s="43" t="str">
        <f t="shared" si="3"/>
        <v/>
      </c>
      <c r="O187" s="77"/>
    </row>
    <row r="188" spans="10:15" s="19" customFormat="1" x14ac:dyDescent="0.25">
      <c r="J188" s="61"/>
      <c r="K188" s="88"/>
      <c r="L188" s="88"/>
      <c r="M188" s="88"/>
      <c r="N188" s="43" t="str">
        <f t="shared" si="3"/>
        <v/>
      </c>
      <c r="O188" s="77"/>
    </row>
    <row r="189" spans="10:15" s="19" customFormat="1" x14ac:dyDescent="0.25">
      <c r="J189" s="61"/>
      <c r="K189" s="88"/>
      <c r="L189" s="88"/>
      <c r="M189" s="88"/>
      <c r="N189" s="43" t="str">
        <f t="shared" si="3"/>
        <v/>
      </c>
      <c r="O189" s="77"/>
    </row>
    <row r="190" spans="10:15" s="19" customFormat="1" x14ac:dyDescent="0.25">
      <c r="J190" s="61"/>
      <c r="K190" s="88"/>
      <c r="L190" s="88"/>
      <c r="M190" s="88"/>
      <c r="N190" s="43" t="str">
        <f t="shared" si="3"/>
        <v/>
      </c>
      <c r="O190" s="77"/>
    </row>
    <row r="191" spans="10:15" s="19" customFormat="1" x14ac:dyDescent="0.25">
      <c r="J191" s="61"/>
      <c r="K191" s="88"/>
      <c r="L191" s="88"/>
      <c r="M191" s="88"/>
      <c r="N191" s="43" t="str">
        <f t="shared" si="3"/>
        <v/>
      </c>
      <c r="O191" s="77"/>
    </row>
    <row r="192" spans="10:15" s="19" customFormat="1" x14ac:dyDescent="0.25">
      <c r="J192" s="61"/>
      <c r="K192" s="88"/>
      <c r="L192" s="88"/>
      <c r="M192" s="88"/>
      <c r="N192" s="43" t="str">
        <f t="shared" si="3"/>
        <v/>
      </c>
      <c r="O192" s="77"/>
    </row>
    <row r="193" spans="10:15" s="19" customFormat="1" x14ac:dyDescent="0.25">
      <c r="J193" s="61"/>
      <c r="K193" s="88"/>
      <c r="L193" s="88"/>
      <c r="M193" s="88"/>
      <c r="N193" s="43" t="str">
        <f t="shared" si="3"/>
        <v/>
      </c>
      <c r="O193" s="77"/>
    </row>
    <row r="194" spans="10:15" s="19" customFormat="1" x14ac:dyDescent="0.25">
      <c r="J194" s="61"/>
      <c r="K194" s="88"/>
      <c r="L194" s="88"/>
      <c r="M194" s="88"/>
      <c r="N194" s="43" t="str">
        <f t="shared" si="3"/>
        <v/>
      </c>
      <c r="O194" s="77"/>
    </row>
    <row r="195" spans="10:15" s="19" customFormat="1" x14ac:dyDescent="0.25">
      <c r="J195" s="61"/>
      <c r="K195" s="88"/>
      <c r="L195" s="88"/>
      <c r="M195" s="88"/>
      <c r="N195" s="43" t="str">
        <f t="shared" si="3"/>
        <v/>
      </c>
      <c r="O195" s="77"/>
    </row>
    <row r="196" spans="10:15" s="19" customFormat="1" x14ac:dyDescent="0.25">
      <c r="J196" s="61"/>
      <c r="K196" s="88"/>
      <c r="L196" s="88"/>
      <c r="M196" s="88"/>
      <c r="N196" s="43" t="str">
        <f t="shared" si="3"/>
        <v/>
      </c>
      <c r="O196" s="77"/>
    </row>
    <row r="197" spans="10:15" s="19" customFormat="1" x14ac:dyDescent="0.25">
      <c r="J197" s="61"/>
      <c r="K197" s="88"/>
      <c r="L197" s="88"/>
      <c r="M197" s="88"/>
      <c r="N197" s="43" t="str">
        <f t="shared" si="3"/>
        <v/>
      </c>
      <c r="O197" s="77"/>
    </row>
    <row r="198" spans="10:15" s="19" customFormat="1" x14ac:dyDescent="0.25">
      <c r="J198" s="61"/>
      <c r="K198" s="88"/>
      <c r="L198" s="88"/>
      <c r="M198" s="88"/>
      <c r="N198" s="43" t="str">
        <f t="shared" si="3"/>
        <v/>
      </c>
      <c r="O198" s="77"/>
    </row>
    <row r="199" spans="10:15" s="19" customFormat="1" x14ac:dyDescent="0.25">
      <c r="J199" s="61"/>
      <c r="K199" s="88"/>
      <c r="L199" s="88"/>
      <c r="M199" s="88"/>
      <c r="N199" s="43" t="str">
        <f t="shared" si="3"/>
        <v/>
      </c>
      <c r="O199" s="77"/>
    </row>
    <row r="200" spans="10:15" s="19" customFormat="1" x14ac:dyDescent="0.25">
      <c r="J200" s="61"/>
      <c r="K200" s="88"/>
      <c r="L200" s="88"/>
      <c r="M200" s="88"/>
      <c r="N200" s="43" t="str">
        <f t="shared" si="3"/>
        <v/>
      </c>
      <c r="O200" s="77"/>
    </row>
    <row r="201" spans="10:15" s="19" customFormat="1" x14ac:dyDescent="0.25">
      <c r="J201" s="61"/>
      <c r="K201" s="88"/>
      <c r="L201" s="88"/>
      <c r="M201" s="88"/>
      <c r="N201" s="43" t="str">
        <f t="shared" si="3"/>
        <v/>
      </c>
      <c r="O201" s="77"/>
    </row>
    <row r="202" spans="10:15" s="19" customFormat="1" x14ac:dyDescent="0.25">
      <c r="J202" s="61"/>
      <c r="K202" s="88"/>
      <c r="L202" s="88"/>
      <c r="M202" s="88"/>
      <c r="N202" s="43" t="str">
        <f t="shared" si="3"/>
        <v/>
      </c>
      <c r="O202" s="77"/>
    </row>
    <row r="203" spans="10:15" s="19" customFormat="1" x14ac:dyDescent="0.25">
      <c r="J203" s="61"/>
      <c r="K203" s="88"/>
      <c r="L203" s="88"/>
      <c r="M203" s="88"/>
      <c r="N203" s="43" t="str">
        <f t="shared" si="3"/>
        <v/>
      </c>
      <c r="O203" s="77"/>
    </row>
    <row r="204" spans="10:15" s="19" customFormat="1" x14ac:dyDescent="0.25">
      <c r="J204" s="61"/>
      <c r="K204" s="88"/>
      <c r="L204" s="88"/>
      <c r="M204" s="88"/>
      <c r="N204" s="43" t="str">
        <f t="shared" si="3"/>
        <v/>
      </c>
      <c r="O204" s="77"/>
    </row>
    <row r="205" spans="10:15" s="19" customFormat="1" x14ac:dyDescent="0.25">
      <c r="J205" s="61"/>
      <c r="K205" s="88"/>
      <c r="L205" s="88"/>
      <c r="M205" s="88"/>
      <c r="N205" s="43" t="str">
        <f t="shared" si="3"/>
        <v/>
      </c>
      <c r="O205" s="77"/>
    </row>
    <row r="206" spans="10:15" s="19" customFormat="1" x14ac:dyDescent="0.25">
      <c r="J206" s="61"/>
      <c r="K206" s="88"/>
      <c r="L206" s="88"/>
      <c r="M206" s="88"/>
      <c r="N206" s="43" t="str">
        <f t="shared" si="3"/>
        <v/>
      </c>
      <c r="O206" s="77"/>
    </row>
    <row r="207" spans="10:15" s="19" customFormat="1" x14ac:dyDescent="0.25">
      <c r="J207" s="61"/>
      <c r="K207" s="88"/>
      <c r="L207" s="88"/>
      <c r="M207" s="88"/>
      <c r="N207" s="43" t="str">
        <f t="shared" si="3"/>
        <v/>
      </c>
      <c r="O207" s="77"/>
    </row>
    <row r="208" spans="10:15" s="19" customFormat="1" x14ac:dyDescent="0.25">
      <c r="J208" s="61"/>
      <c r="K208" s="88"/>
      <c r="L208" s="88"/>
      <c r="M208" s="88"/>
      <c r="N208" s="43" t="str">
        <f t="shared" si="3"/>
        <v/>
      </c>
      <c r="O208" s="77"/>
    </row>
    <row r="209" spans="10:15" s="19" customFormat="1" x14ac:dyDescent="0.25">
      <c r="J209" s="61"/>
      <c r="K209" s="88"/>
      <c r="L209" s="88"/>
      <c r="M209" s="88"/>
      <c r="N209" s="43" t="str">
        <f t="shared" si="3"/>
        <v/>
      </c>
      <c r="O209" s="77"/>
    </row>
    <row r="210" spans="10:15" s="19" customFormat="1" x14ac:dyDescent="0.25">
      <c r="J210" s="61"/>
      <c r="K210" s="88"/>
      <c r="L210" s="88"/>
      <c r="M210" s="88"/>
      <c r="N210" s="43" t="str">
        <f t="shared" si="3"/>
        <v/>
      </c>
      <c r="O210" s="77"/>
    </row>
    <row r="211" spans="10:15" s="19" customFormat="1" x14ac:dyDescent="0.25">
      <c r="J211" s="61"/>
      <c r="K211" s="88"/>
      <c r="L211" s="88"/>
      <c r="M211" s="88"/>
      <c r="N211" s="43" t="str">
        <f t="shared" si="3"/>
        <v/>
      </c>
      <c r="O211" s="77"/>
    </row>
    <row r="212" spans="10:15" s="19" customFormat="1" x14ac:dyDescent="0.25">
      <c r="J212" s="61"/>
      <c r="K212" s="88"/>
      <c r="L212" s="88"/>
      <c r="M212" s="88"/>
      <c r="N212" s="43" t="str">
        <f t="shared" si="3"/>
        <v/>
      </c>
      <c r="O212" s="77"/>
    </row>
    <row r="213" spans="10:15" s="19" customFormat="1" x14ac:dyDescent="0.25">
      <c r="J213" s="61"/>
      <c r="K213" s="88"/>
      <c r="L213" s="88"/>
      <c r="M213" s="88"/>
      <c r="N213" s="43" t="str">
        <f t="shared" si="3"/>
        <v/>
      </c>
      <c r="O213" s="77"/>
    </row>
    <row r="214" spans="10:15" s="19" customFormat="1" x14ac:dyDescent="0.25">
      <c r="J214" s="61"/>
      <c r="K214" s="88"/>
      <c r="L214" s="88"/>
      <c r="M214" s="88"/>
      <c r="N214" s="43" t="str">
        <f t="shared" si="3"/>
        <v/>
      </c>
      <c r="O214" s="77"/>
    </row>
    <row r="215" spans="10:15" s="19" customFormat="1" x14ac:dyDescent="0.25">
      <c r="J215" s="61"/>
      <c r="K215" s="88"/>
      <c r="L215" s="88"/>
      <c r="M215" s="88"/>
      <c r="N215" s="43" t="str">
        <f t="shared" si="3"/>
        <v/>
      </c>
      <c r="O215" s="77"/>
    </row>
    <row r="216" spans="10:15" s="19" customFormat="1" x14ac:dyDescent="0.25">
      <c r="J216" s="61"/>
      <c r="K216" s="88"/>
      <c r="L216" s="88"/>
      <c r="M216" s="88"/>
      <c r="N216" s="43" t="str">
        <f t="shared" si="3"/>
        <v/>
      </c>
      <c r="O216" s="77"/>
    </row>
    <row r="217" spans="10:15" s="19" customFormat="1" x14ac:dyDescent="0.25">
      <c r="J217" s="61"/>
      <c r="K217" s="88"/>
      <c r="L217" s="88"/>
      <c r="M217" s="88"/>
      <c r="N217" s="43" t="str">
        <f t="shared" si="3"/>
        <v/>
      </c>
      <c r="O217" s="77"/>
    </row>
    <row r="218" spans="10:15" s="19" customFormat="1" x14ac:dyDescent="0.25">
      <c r="J218" s="61"/>
      <c r="K218" s="88"/>
      <c r="L218" s="88"/>
      <c r="M218" s="88"/>
      <c r="N218" s="43" t="str">
        <f t="shared" si="3"/>
        <v/>
      </c>
      <c r="O218" s="77"/>
    </row>
    <row r="219" spans="10:15" s="19" customFormat="1" x14ac:dyDescent="0.25">
      <c r="J219" s="61"/>
      <c r="K219" s="88"/>
      <c r="L219" s="88"/>
      <c r="M219" s="88"/>
      <c r="N219" s="43" t="str">
        <f t="shared" si="3"/>
        <v/>
      </c>
      <c r="O219" s="77"/>
    </row>
    <row r="220" spans="10:15" s="19" customFormat="1" x14ac:dyDescent="0.25">
      <c r="J220" s="61"/>
      <c r="K220" s="88"/>
      <c r="L220" s="88"/>
      <c r="M220" s="88"/>
      <c r="N220" s="43" t="str">
        <f t="shared" si="3"/>
        <v/>
      </c>
      <c r="O220" s="77"/>
    </row>
    <row r="221" spans="10:15" s="19" customFormat="1" x14ac:dyDescent="0.25">
      <c r="J221" s="61"/>
      <c r="K221" s="88"/>
      <c r="L221" s="88"/>
      <c r="M221" s="88"/>
      <c r="N221" s="43" t="str">
        <f t="shared" si="3"/>
        <v/>
      </c>
      <c r="O221" s="77"/>
    </row>
    <row r="222" spans="10:15" s="19" customFormat="1" x14ac:dyDescent="0.25">
      <c r="J222" s="61"/>
      <c r="K222" s="88"/>
      <c r="L222" s="88"/>
      <c r="M222" s="88"/>
      <c r="N222" s="43" t="str">
        <f t="shared" si="3"/>
        <v/>
      </c>
      <c r="O222" s="77"/>
    </row>
    <row r="223" spans="10:15" s="19" customFormat="1" x14ac:dyDescent="0.25">
      <c r="J223" s="61"/>
      <c r="K223" s="88"/>
      <c r="L223" s="88"/>
      <c r="M223" s="88"/>
      <c r="N223" s="43" t="str">
        <f t="shared" si="3"/>
        <v/>
      </c>
      <c r="O223" s="77"/>
    </row>
    <row r="224" spans="10:15" s="19" customFormat="1" x14ac:dyDescent="0.25">
      <c r="J224" s="61"/>
      <c r="K224" s="88"/>
      <c r="L224" s="88"/>
      <c r="M224" s="88"/>
      <c r="N224" s="43" t="str">
        <f t="shared" si="3"/>
        <v/>
      </c>
      <c r="O224" s="77"/>
    </row>
    <row r="225" spans="10:15" s="19" customFormat="1" x14ac:dyDescent="0.25">
      <c r="J225" s="61"/>
      <c r="K225" s="88"/>
      <c r="L225" s="88"/>
      <c r="M225" s="88"/>
      <c r="N225" s="43" t="str">
        <f t="shared" si="3"/>
        <v/>
      </c>
      <c r="O225" s="77"/>
    </row>
    <row r="226" spans="10:15" s="19" customFormat="1" x14ac:dyDescent="0.25">
      <c r="J226" s="61"/>
      <c r="K226" s="88"/>
      <c r="L226" s="88"/>
      <c r="M226" s="88"/>
      <c r="N226" s="43" t="str">
        <f t="shared" si="3"/>
        <v/>
      </c>
      <c r="O226" s="77"/>
    </row>
    <row r="227" spans="10:15" s="19" customFormat="1" x14ac:dyDescent="0.25">
      <c r="J227" s="61"/>
      <c r="K227" s="88"/>
      <c r="L227" s="88"/>
      <c r="M227" s="88"/>
      <c r="N227" s="43" t="str">
        <f t="shared" si="3"/>
        <v/>
      </c>
      <c r="O227" s="77"/>
    </row>
    <row r="228" spans="10:15" s="19" customFormat="1" x14ac:dyDescent="0.25">
      <c r="J228" s="61"/>
      <c r="K228" s="88"/>
      <c r="L228" s="88"/>
      <c r="M228" s="88"/>
      <c r="N228" s="43" t="str">
        <f t="shared" si="3"/>
        <v/>
      </c>
      <c r="O228" s="77"/>
    </row>
    <row r="229" spans="10:15" s="19" customFormat="1" x14ac:dyDescent="0.25">
      <c r="J229" s="61"/>
      <c r="K229" s="88"/>
      <c r="L229" s="88"/>
      <c r="M229" s="88"/>
      <c r="N229" s="43" t="str">
        <f t="shared" si="3"/>
        <v/>
      </c>
      <c r="O229" s="77"/>
    </row>
    <row r="230" spans="10:15" s="19" customFormat="1" x14ac:dyDescent="0.25">
      <c r="J230" s="61"/>
      <c r="K230" s="88"/>
      <c r="L230" s="88"/>
      <c r="M230" s="88"/>
      <c r="N230" s="43" t="str">
        <f t="shared" si="3"/>
        <v/>
      </c>
      <c r="O230" s="77"/>
    </row>
    <row r="231" spans="10:15" s="19" customFormat="1" x14ac:dyDescent="0.25">
      <c r="J231" s="61"/>
      <c r="K231" s="88"/>
      <c r="L231" s="88"/>
      <c r="M231" s="88"/>
      <c r="N231" s="43" t="str">
        <f t="shared" si="3"/>
        <v/>
      </c>
      <c r="O231" s="77"/>
    </row>
    <row r="232" spans="10:15" s="19" customFormat="1" x14ac:dyDescent="0.25">
      <c r="J232" s="61"/>
      <c r="K232" s="88"/>
      <c r="L232" s="88"/>
      <c r="M232" s="88"/>
      <c r="N232" s="43" t="str">
        <f t="shared" si="3"/>
        <v/>
      </c>
      <c r="O232" s="77"/>
    </row>
    <row r="233" spans="10:15" s="19" customFormat="1" x14ac:dyDescent="0.25">
      <c r="J233" s="61"/>
      <c r="K233" s="88"/>
      <c r="L233" s="88"/>
      <c r="M233" s="88"/>
      <c r="N233" s="43" t="str">
        <f t="shared" si="3"/>
        <v/>
      </c>
      <c r="O233" s="77"/>
    </row>
    <row r="234" spans="10:15" s="19" customFormat="1" x14ac:dyDescent="0.25">
      <c r="J234" s="61"/>
      <c r="K234" s="88"/>
      <c r="L234" s="88"/>
      <c r="M234" s="88"/>
      <c r="N234" s="43" t="str">
        <f t="shared" si="3"/>
        <v/>
      </c>
      <c r="O234" s="77"/>
    </row>
    <row r="235" spans="10:15" s="19" customFormat="1" x14ac:dyDescent="0.25">
      <c r="J235" s="61"/>
      <c r="K235" s="88"/>
      <c r="L235" s="88"/>
      <c r="M235" s="88"/>
      <c r="N235" s="43" t="str">
        <f t="shared" si="3"/>
        <v/>
      </c>
      <c r="O235" s="77"/>
    </row>
    <row r="236" spans="10:15" s="19" customFormat="1" x14ac:dyDescent="0.25">
      <c r="J236" s="61"/>
      <c r="K236" s="88"/>
      <c r="L236" s="88"/>
      <c r="M236" s="88"/>
      <c r="N236" s="43" t="str">
        <f t="shared" si="3"/>
        <v/>
      </c>
      <c r="O236" s="77"/>
    </row>
    <row r="237" spans="10:15" s="19" customFormat="1" x14ac:dyDescent="0.25">
      <c r="J237" s="61"/>
      <c r="K237" s="88"/>
      <c r="L237" s="88"/>
      <c r="M237" s="88"/>
      <c r="N237" s="43" t="str">
        <f t="shared" si="3"/>
        <v/>
      </c>
      <c r="O237" s="77"/>
    </row>
    <row r="238" spans="10:15" s="19" customFormat="1" x14ac:dyDescent="0.25">
      <c r="J238" s="61"/>
      <c r="K238" s="88"/>
      <c r="L238" s="88"/>
      <c r="M238" s="88"/>
      <c r="N238" s="43" t="str">
        <f t="shared" ref="N238:N301" si="4">IFERROR(ROUND(N226/M226/L226*K226,3),"")</f>
        <v/>
      </c>
      <c r="O238" s="77"/>
    </row>
    <row r="239" spans="10:15" s="19" customFormat="1" x14ac:dyDescent="0.25">
      <c r="J239" s="61"/>
      <c r="K239" s="88"/>
      <c r="L239" s="88"/>
      <c r="M239" s="88"/>
      <c r="N239" s="43" t="str">
        <f t="shared" si="4"/>
        <v/>
      </c>
      <c r="O239" s="77"/>
    </row>
    <row r="240" spans="10:15" s="19" customFormat="1" x14ac:dyDescent="0.25">
      <c r="J240" s="61"/>
      <c r="K240" s="88"/>
      <c r="L240" s="88"/>
      <c r="M240" s="88"/>
      <c r="N240" s="43" t="str">
        <f t="shared" si="4"/>
        <v/>
      </c>
      <c r="O240" s="77"/>
    </row>
    <row r="241" spans="10:15" s="19" customFormat="1" x14ac:dyDescent="0.25">
      <c r="J241" s="61"/>
      <c r="K241" s="88"/>
      <c r="L241" s="88"/>
      <c r="M241" s="88"/>
      <c r="N241" s="43" t="str">
        <f t="shared" si="4"/>
        <v/>
      </c>
      <c r="O241" s="77"/>
    </row>
    <row r="242" spans="10:15" s="19" customFormat="1" x14ac:dyDescent="0.25">
      <c r="J242" s="61"/>
      <c r="K242" s="88"/>
      <c r="L242" s="88"/>
      <c r="M242" s="88"/>
      <c r="N242" s="43" t="str">
        <f t="shared" si="4"/>
        <v/>
      </c>
      <c r="O242" s="77"/>
    </row>
    <row r="243" spans="10:15" s="19" customFormat="1" x14ac:dyDescent="0.25">
      <c r="J243" s="61"/>
      <c r="K243" s="88"/>
      <c r="L243" s="88"/>
      <c r="M243" s="88"/>
      <c r="N243" s="43" t="str">
        <f t="shared" si="4"/>
        <v/>
      </c>
      <c r="O243" s="77"/>
    </row>
    <row r="244" spans="10:15" s="19" customFormat="1" x14ac:dyDescent="0.25">
      <c r="J244" s="61"/>
      <c r="K244" s="88"/>
      <c r="L244" s="88"/>
      <c r="M244" s="88"/>
      <c r="N244" s="43" t="str">
        <f t="shared" si="4"/>
        <v/>
      </c>
      <c r="O244" s="77"/>
    </row>
    <row r="245" spans="10:15" s="19" customFormat="1" x14ac:dyDescent="0.25">
      <c r="J245" s="61"/>
      <c r="K245" s="88"/>
      <c r="L245" s="88"/>
      <c r="M245" s="88"/>
      <c r="N245" s="43" t="str">
        <f t="shared" si="4"/>
        <v/>
      </c>
      <c r="O245" s="77"/>
    </row>
    <row r="246" spans="10:15" s="19" customFormat="1" x14ac:dyDescent="0.25">
      <c r="J246" s="61"/>
      <c r="K246" s="88"/>
      <c r="L246" s="88"/>
      <c r="M246" s="88"/>
      <c r="N246" s="43" t="str">
        <f t="shared" si="4"/>
        <v/>
      </c>
      <c r="O246" s="77"/>
    </row>
    <row r="247" spans="10:15" s="19" customFormat="1" x14ac:dyDescent="0.25">
      <c r="J247" s="61"/>
      <c r="K247" s="88"/>
      <c r="L247" s="88"/>
      <c r="M247" s="88"/>
      <c r="N247" s="43" t="str">
        <f t="shared" si="4"/>
        <v/>
      </c>
      <c r="O247" s="77"/>
    </row>
    <row r="248" spans="10:15" s="19" customFormat="1" x14ac:dyDescent="0.25">
      <c r="J248" s="61"/>
      <c r="K248" s="88"/>
      <c r="L248" s="88"/>
      <c r="M248" s="88"/>
      <c r="N248" s="43" t="str">
        <f t="shared" si="4"/>
        <v/>
      </c>
      <c r="O248" s="77"/>
    </row>
    <row r="249" spans="10:15" s="19" customFormat="1" x14ac:dyDescent="0.25">
      <c r="J249" s="61"/>
      <c r="K249" s="88"/>
      <c r="L249" s="88"/>
      <c r="M249" s="88"/>
      <c r="N249" s="43" t="str">
        <f t="shared" si="4"/>
        <v/>
      </c>
      <c r="O249" s="77"/>
    </row>
    <row r="250" spans="10:15" s="19" customFormat="1" x14ac:dyDescent="0.25">
      <c r="J250" s="61"/>
      <c r="K250" s="88"/>
      <c r="L250" s="88"/>
      <c r="M250" s="88"/>
      <c r="N250" s="43" t="str">
        <f t="shared" si="4"/>
        <v/>
      </c>
      <c r="O250" s="77"/>
    </row>
    <row r="251" spans="10:15" s="19" customFormat="1" x14ac:dyDescent="0.25">
      <c r="J251" s="61"/>
      <c r="K251" s="88"/>
      <c r="L251" s="88"/>
      <c r="M251" s="88"/>
      <c r="N251" s="43" t="str">
        <f t="shared" si="4"/>
        <v/>
      </c>
      <c r="O251" s="77"/>
    </row>
    <row r="252" spans="10:15" s="19" customFormat="1" x14ac:dyDescent="0.25">
      <c r="J252" s="61"/>
      <c r="K252" s="88"/>
      <c r="L252" s="88"/>
      <c r="M252" s="88"/>
      <c r="N252" s="43" t="str">
        <f t="shared" si="4"/>
        <v/>
      </c>
      <c r="O252" s="77"/>
    </row>
    <row r="253" spans="10:15" s="19" customFormat="1" x14ac:dyDescent="0.25">
      <c r="J253" s="61"/>
      <c r="K253" s="88"/>
      <c r="L253" s="88"/>
      <c r="M253" s="88"/>
      <c r="N253" s="43" t="str">
        <f t="shared" si="4"/>
        <v/>
      </c>
      <c r="O253" s="77"/>
    </row>
    <row r="254" spans="10:15" s="19" customFormat="1" x14ac:dyDescent="0.25">
      <c r="J254" s="61"/>
      <c r="K254" s="88"/>
      <c r="L254" s="88"/>
      <c r="M254" s="88"/>
      <c r="N254" s="43" t="str">
        <f t="shared" si="4"/>
        <v/>
      </c>
      <c r="O254" s="77"/>
    </row>
    <row r="255" spans="10:15" s="19" customFormat="1" x14ac:dyDescent="0.25">
      <c r="J255" s="61"/>
      <c r="K255" s="88"/>
      <c r="L255" s="88"/>
      <c r="M255" s="88"/>
      <c r="N255" s="43" t="str">
        <f t="shared" si="4"/>
        <v/>
      </c>
      <c r="O255" s="77"/>
    </row>
    <row r="256" spans="10:15" s="19" customFormat="1" x14ac:dyDescent="0.25">
      <c r="J256" s="61"/>
      <c r="K256" s="88"/>
      <c r="L256" s="88"/>
      <c r="M256" s="88"/>
      <c r="N256" s="43" t="str">
        <f t="shared" si="4"/>
        <v/>
      </c>
      <c r="O256" s="77"/>
    </row>
    <row r="257" spans="10:15" s="19" customFormat="1" x14ac:dyDescent="0.25">
      <c r="J257" s="61"/>
      <c r="K257" s="88"/>
      <c r="L257" s="88"/>
      <c r="M257" s="88"/>
      <c r="N257" s="43" t="str">
        <f t="shared" si="4"/>
        <v/>
      </c>
      <c r="O257" s="77"/>
    </row>
    <row r="258" spans="10:15" s="19" customFormat="1" x14ac:dyDescent="0.25">
      <c r="J258" s="61"/>
      <c r="K258" s="88"/>
      <c r="L258" s="88"/>
      <c r="M258" s="88"/>
      <c r="N258" s="43" t="str">
        <f t="shared" si="4"/>
        <v/>
      </c>
      <c r="O258" s="77"/>
    </row>
    <row r="259" spans="10:15" s="19" customFormat="1" x14ac:dyDescent="0.25">
      <c r="J259" s="61"/>
      <c r="K259" s="88"/>
      <c r="L259" s="88"/>
      <c r="M259" s="88"/>
      <c r="N259" s="43" t="str">
        <f t="shared" si="4"/>
        <v/>
      </c>
      <c r="O259" s="77"/>
    </row>
    <row r="260" spans="10:15" s="19" customFormat="1" x14ac:dyDescent="0.25">
      <c r="J260" s="61"/>
      <c r="K260" s="88"/>
      <c r="L260" s="88"/>
      <c r="M260" s="88"/>
      <c r="N260" s="43" t="str">
        <f t="shared" si="4"/>
        <v/>
      </c>
      <c r="O260" s="77"/>
    </row>
    <row r="261" spans="10:15" s="19" customFormat="1" x14ac:dyDescent="0.25">
      <c r="J261" s="61"/>
      <c r="K261" s="88"/>
      <c r="L261" s="88"/>
      <c r="M261" s="88"/>
      <c r="N261" s="43" t="str">
        <f t="shared" si="4"/>
        <v/>
      </c>
      <c r="O261" s="77"/>
    </row>
    <row r="262" spans="10:15" s="19" customFormat="1" x14ac:dyDescent="0.25">
      <c r="J262" s="61"/>
      <c r="K262" s="88"/>
      <c r="L262" s="88"/>
      <c r="M262" s="88"/>
      <c r="N262" s="43" t="str">
        <f t="shared" si="4"/>
        <v/>
      </c>
      <c r="O262" s="77"/>
    </row>
    <row r="263" spans="10:15" s="19" customFormat="1" x14ac:dyDescent="0.25">
      <c r="J263" s="61"/>
      <c r="K263" s="88"/>
      <c r="L263" s="88"/>
      <c r="M263" s="88"/>
      <c r="N263" s="43" t="str">
        <f t="shared" si="4"/>
        <v/>
      </c>
      <c r="O263" s="77"/>
    </row>
    <row r="264" spans="10:15" s="19" customFormat="1" x14ac:dyDescent="0.25">
      <c r="J264" s="61"/>
      <c r="K264" s="88"/>
      <c r="L264" s="88"/>
      <c r="M264" s="88"/>
      <c r="N264" s="43" t="str">
        <f t="shared" si="4"/>
        <v/>
      </c>
      <c r="O264" s="77"/>
    </row>
    <row r="265" spans="10:15" s="19" customFormat="1" x14ac:dyDescent="0.25">
      <c r="J265" s="61"/>
      <c r="K265" s="88"/>
      <c r="L265" s="88"/>
      <c r="M265" s="88"/>
      <c r="N265" s="43" t="str">
        <f t="shared" si="4"/>
        <v/>
      </c>
      <c r="O265" s="77"/>
    </row>
    <row r="266" spans="10:15" s="19" customFormat="1" x14ac:dyDescent="0.25">
      <c r="J266" s="61"/>
      <c r="K266" s="88"/>
      <c r="L266" s="88"/>
      <c r="M266" s="88"/>
      <c r="N266" s="43" t="str">
        <f t="shared" si="4"/>
        <v/>
      </c>
      <c r="O266" s="77"/>
    </row>
    <row r="267" spans="10:15" s="19" customFormat="1" x14ac:dyDescent="0.25">
      <c r="J267" s="61"/>
      <c r="K267" s="88"/>
      <c r="L267" s="88"/>
      <c r="M267" s="88"/>
      <c r="N267" s="43" t="str">
        <f t="shared" si="4"/>
        <v/>
      </c>
      <c r="O267" s="77"/>
    </row>
    <row r="268" spans="10:15" s="19" customFormat="1" x14ac:dyDescent="0.25">
      <c r="J268" s="61"/>
      <c r="K268" s="88"/>
      <c r="L268" s="88"/>
      <c r="M268" s="88"/>
      <c r="N268" s="43" t="str">
        <f t="shared" si="4"/>
        <v/>
      </c>
      <c r="O268" s="77"/>
    </row>
    <row r="269" spans="10:15" s="19" customFormat="1" x14ac:dyDescent="0.25">
      <c r="J269" s="61"/>
      <c r="K269" s="88"/>
      <c r="L269" s="88"/>
      <c r="M269" s="88"/>
      <c r="N269" s="43" t="str">
        <f t="shared" si="4"/>
        <v/>
      </c>
      <c r="O269" s="77"/>
    </row>
    <row r="270" spans="10:15" s="19" customFormat="1" x14ac:dyDescent="0.25">
      <c r="J270" s="61"/>
      <c r="K270" s="88"/>
      <c r="L270" s="88"/>
      <c r="M270" s="88"/>
      <c r="N270" s="43" t="str">
        <f t="shared" si="4"/>
        <v/>
      </c>
      <c r="O270" s="77"/>
    </row>
    <row r="271" spans="10:15" s="19" customFormat="1" x14ac:dyDescent="0.25">
      <c r="J271" s="61"/>
      <c r="K271" s="88"/>
      <c r="L271" s="88"/>
      <c r="M271" s="88"/>
      <c r="N271" s="43" t="str">
        <f t="shared" si="4"/>
        <v/>
      </c>
      <c r="O271" s="77"/>
    </row>
    <row r="272" spans="10:15" s="19" customFormat="1" x14ac:dyDescent="0.25">
      <c r="J272" s="61"/>
      <c r="K272" s="88"/>
      <c r="L272" s="88"/>
      <c r="M272" s="88"/>
      <c r="N272" s="43" t="str">
        <f t="shared" si="4"/>
        <v/>
      </c>
      <c r="O272" s="77"/>
    </row>
    <row r="273" spans="10:15" s="19" customFormat="1" x14ac:dyDescent="0.25">
      <c r="J273" s="61"/>
      <c r="K273" s="88"/>
      <c r="L273" s="88"/>
      <c r="M273" s="88"/>
      <c r="N273" s="43" t="str">
        <f t="shared" si="4"/>
        <v/>
      </c>
      <c r="O273" s="77"/>
    </row>
    <row r="274" spans="10:15" s="19" customFormat="1" x14ac:dyDescent="0.25">
      <c r="J274" s="61"/>
      <c r="K274" s="88"/>
      <c r="L274" s="88"/>
      <c r="M274" s="88"/>
      <c r="N274" s="43" t="str">
        <f t="shared" si="4"/>
        <v/>
      </c>
      <c r="O274" s="77"/>
    </row>
    <row r="275" spans="10:15" s="19" customFormat="1" x14ac:dyDescent="0.25">
      <c r="J275" s="61"/>
      <c r="K275" s="88"/>
      <c r="L275" s="88"/>
      <c r="M275" s="88"/>
      <c r="N275" s="43" t="str">
        <f t="shared" si="4"/>
        <v/>
      </c>
      <c r="O275" s="77"/>
    </row>
    <row r="276" spans="10:15" s="19" customFormat="1" x14ac:dyDescent="0.25">
      <c r="J276" s="61"/>
      <c r="K276" s="88"/>
      <c r="L276" s="88"/>
      <c r="M276" s="88"/>
      <c r="N276" s="43" t="str">
        <f t="shared" si="4"/>
        <v/>
      </c>
      <c r="O276" s="77"/>
    </row>
    <row r="277" spans="10:15" s="19" customFormat="1" x14ac:dyDescent="0.25">
      <c r="J277" s="61"/>
      <c r="K277" s="88"/>
      <c r="L277" s="88"/>
      <c r="M277" s="88"/>
      <c r="N277" s="43" t="str">
        <f t="shared" si="4"/>
        <v/>
      </c>
      <c r="O277" s="77"/>
    </row>
    <row r="278" spans="10:15" s="19" customFormat="1" x14ac:dyDescent="0.25">
      <c r="J278" s="61"/>
      <c r="K278" s="88"/>
      <c r="L278" s="88"/>
      <c r="M278" s="88"/>
      <c r="N278" s="43" t="str">
        <f t="shared" si="4"/>
        <v/>
      </c>
      <c r="O278" s="77"/>
    </row>
    <row r="279" spans="10:15" s="19" customFormat="1" x14ac:dyDescent="0.25">
      <c r="J279" s="61"/>
      <c r="K279" s="88"/>
      <c r="L279" s="88"/>
      <c r="M279" s="88"/>
      <c r="N279" s="43" t="str">
        <f t="shared" si="4"/>
        <v/>
      </c>
      <c r="O279" s="77"/>
    </row>
    <row r="280" spans="10:15" s="19" customFormat="1" x14ac:dyDescent="0.25">
      <c r="J280" s="61"/>
      <c r="K280" s="88"/>
      <c r="L280" s="88"/>
      <c r="M280" s="88"/>
      <c r="N280" s="43" t="str">
        <f t="shared" si="4"/>
        <v/>
      </c>
      <c r="O280" s="77"/>
    </row>
    <row r="281" spans="10:15" s="19" customFormat="1" x14ac:dyDescent="0.25">
      <c r="J281" s="61"/>
      <c r="K281" s="88"/>
      <c r="L281" s="88"/>
      <c r="M281" s="88"/>
      <c r="N281" s="43" t="str">
        <f t="shared" si="4"/>
        <v/>
      </c>
      <c r="O281" s="77"/>
    </row>
    <row r="282" spans="10:15" s="19" customFormat="1" x14ac:dyDescent="0.25">
      <c r="J282" s="61"/>
      <c r="K282" s="88"/>
      <c r="L282" s="88"/>
      <c r="M282" s="88"/>
      <c r="N282" s="43" t="str">
        <f t="shared" si="4"/>
        <v/>
      </c>
      <c r="O282" s="77"/>
    </row>
    <row r="283" spans="10:15" s="19" customFormat="1" x14ac:dyDescent="0.25">
      <c r="J283" s="61"/>
      <c r="K283" s="88"/>
      <c r="L283" s="88"/>
      <c r="M283" s="88"/>
      <c r="N283" s="43" t="str">
        <f t="shared" si="4"/>
        <v/>
      </c>
      <c r="O283" s="77"/>
    </row>
    <row r="284" spans="10:15" s="19" customFormat="1" x14ac:dyDescent="0.25">
      <c r="J284" s="61"/>
      <c r="K284" s="88"/>
      <c r="L284" s="88"/>
      <c r="M284" s="88"/>
      <c r="N284" s="43" t="str">
        <f t="shared" si="4"/>
        <v/>
      </c>
      <c r="O284" s="77"/>
    </row>
    <row r="285" spans="10:15" s="19" customFormat="1" x14ac:dyDescent="0.25">
      <c r="J285" s="61"/>
      <c r="K285" s="88"/>
      <c r="L285" s="88"/>
      <c r="M285" s="88"/>
      <c r="N285" s="43" t="str">
        <f t="shared" si="4"/>
        <v/>
      </c>
      <c r="O285" s="77"/>
    </row>
    <row r="286" spans="10:15" s="19" customFormat="1" x14ac:dyDescent="0.25">
      <c r="J286" s="61"/>
      <c r="K286" s="88"/>
      <c r="L286" s="88"/>
      <c r="M286" s="88"/>
      <c r="N286" s="43" t="str">
        <f t="shared" si="4"/>
        <v/>
      </c>
      <c r="O286" s="77"/>
    </row>
    <row r="287" spans="10:15" s="19" customFormat="1" x14ac:dyDescent="0.25">
      <c r="J287" s="61"/>
      <c r="K287" s="88"/>
      <c r="L287" s="88"/>
      <c r="M287" s="88"/>
      <c r="N287" s="43" t="str">
        <f t="shared" si="4"/>
        <v/>
      </c>
      <c r="O287" s="77"/>
    </row>
    <row r="288" spans="10:15" s="19" customFormat="1" x14ac:dyDescent="0.25">
      <c r="J288" s="61"/>
      <c r="K288" s="88"/>
      <c r="L288" s="88"/>
      <c r="M288" s="88"/>
      <c r="N288" s="43" t="str">
        <f t="shared" si="4"/>
        <v/>
      </c>
      <c r="O288" s="77"/>
    </row>
    <row r="289" spans="10:15" s="19" customFormat="1" x14ac:dyDescent="0.25">
      <c r="J289" s="61"/>
      <c r="K289" s="88"/>
      <c r="L289" s="88"/>
      <c r="M289" s="88"/>
      <c r="N289" s="43" t="str">
        <f t="shared" si="4"/>
        <v/>
      </c>
      <c r="O289" s="77"/>
    </row>
    <row r="290" spans="10:15" s="19" customFormat="1" x14ac:dyDescent="0.25">
      <c r="J290" s="61"/>
      <c r="K290" s="88"/>
      <c r="L290" s="88"/>
      <c r="M290" s="88"/>
      <c r="N290" s="43" t="str">
        <f t="shared" si="4"/>
        <v/>
      </c>
      <c r="O290" s="77"/>
    </row>
    <row r="291" spans="10:15" s="19" customFormat="1" x14ac:dyDescent="0.25">
      <c r="J291" s="61"/>
      <c r="K291" s="88"/>
      <c r="L291" s="88"/>
      <c r="M291" s="88"/>
      <c r="N291" s="43" t="str">
        <f t="shared" si="4"/>
        <v/>
      </c>
      <c r="O291" s="77"/>
    </row>
    <row r="292" spans="10:15" s="19" customFormat="1" x14ac:dyDescent="0.25">
      <c r="J292" s="61"/>
      <c r="K292" s="88"/>
      <c r="L292" s="88"/>
      <c r="M292" s="88"/>
      <c r="N292" s="43" t="str">
        <f t="shared" si="4"/>
        <v/>
      </c>
      <c r="O292" s="77"/>
    </row>
    <row r="293" spans="10:15" s="19" customFormat="1" x14ac:dyDescent="0.25">
      <c r="J293" s="61"/>
      <c r="K293" s="88"/>
      <c r="L293" s="88"/>
      <c r="M293" s="88"/>
      <c r="N293" s="43" t="str">
        <f t="shared" si="4"/>
        <v/>
      </c>
      <c r="O293" s="77"/>
    </row>
    <row r="294" spans="10:15" s="19" customFormat="1" x14ac:dyDescent="0.25">
      <c r="J294" s="61"/>
      <c r="K294" s="88"/>
      <c r="L294" s="88"/>
      <c r="M294" s="88"/>
      <c r="N294" s="43" t="str">
        <f t="shared" si="4"/>
        <v/>
      </c>
      <c r="O294" s="77"/>
    </row>
    <row r="295" spans="10:15" s="19" customFormat="1" x14ac:dyDescent="0.25">
      <c r="J295" s="61"/>
      <c r="K295" s="88"/>
      <c r="L295" s="88"/>
      <c r="M295" s="88"/>
      <c r="N295" s="43" t="str">
        <f t="shared" si="4"/>
        <v/>
      </c>
      <c r="O295" s="77"/>
    </row>
    <row r="296" spans="10:15" s="19" customFormat="1" x14ac:dyDescent="0.25">
      <c r="J296" s="61"/>
      <c r="K296" s="88"/>
      <c r="L296" s="88"/>
      <c r="M296" s="88"/>
      <c r="N296" s="43" t="str">
        <f t="shared" si="4"/>
        <v/>
      </c>
      <c r="O296" s="77"/>
    </row>
    <row r="297" spans="10:15" s="19" customFormat="1" x14ac:dyDescent="0.25">
      <c r="J297" s="61"/>
      <c r="K297" s="88"/>
      <c r="L297" s="88"/>
      <c r="M297" s="88"/>
      <c r="N297" s="43" t="str">
        <f t="shared" si="4"/>
        <v/>
      </c>
      <c r="O297" s="77"/>
    </row>
    <row r="298" spans="10:15" s="19" customFormat="1" x14ac:dyDescent="0.25">
      <c r="J298" s="61"/>
      <c r="K298" s="88"/>
      <c r="L298" s="88"/>
      <c r="M298" s="88"/>
      <c r="N298" s="43" t="str">
        <f t="shared" si="4"/>
        <v/>
      </c>
      <c r="O298" s="77"/>
    </row>
    <row r="299" spans="10:15" s="19" customFormat="1" x14ac:dyDescent="0.25">
      <c r="J299" s="61"/>
      <c r="K299" s="88"/>
      <c r="L299" s="88"/>
      <c r="M299" s="88"/>
      <c r="N299" s="43" t="str">
        <f t="shared" si="4"/>
        <v/>
      </c>
      <c r="O299" s="77"/>
    </row>
    <row r="300" spans="10:15" s="19" customFormat="1" x14ac:dyDescent="0.25">
      <c r="J300" s="61"/>
      <c r="K300" s="88"/>
      <c r="L300" s="88"/>
      <c r="M300" s="88"/>
      <c r="N300" s="43" t="str">
        <f t="shared" si="4"/>
        <v/>
      </c>
      <c r="O300" s="77"/>
    </row>
    <row r="301" spans="10:15" s="19" customFormat="1" x14ac:dyDescent="0.25">
      <c r="J301" s="61"/>
      <c r="K301" s="88"/>
      <c r="L301" s="88"/>
      <c r="M301" s="88"/>
      <c r="N301" s="43" t="str">
        <f t="shared" si="4"/>
        <v/>
      </c>
      <c r="O301" s="77"/>
    </row>
    <row r="302" spans="10:15" s="19" customFormat="1" x14ac:dyDescent="0.25">
      <c r="J302" s="61"/>
      <c r="K302" s="88"/>
      <c r="L302" s="88"/>
      <c r="M302" s="88"/>
      <c r="N302" s="43" t="str">
        <f t="shared" ref="N302:N365" si="5">IFERROR(ROUND(N290/M290/L290*K290,3),"")</f>
        <v/>
      </c>
      <c r="O302" s="77"/>
    </row>
    <row r="303" spans="10:15" s="19" customFormat="1" x14ac:dyDescent="0.25">
      <c r="J303" s="61"/>
      <c r="K303" s="88"/>
      <c r="L303" s="88"/>
      <c r="M303" s="88"/>
      <c r="N303" s="43" t="str">
        <f t="shared" si="5"/>
        <v/>
      </c>
      <c r="O303" s="77"/>
    </row>
    <row r="304" spans="10:15" s="19" customFormat="1" x14ac:dyDescent="0.25">
      <c r="J304" s="61"/>
      <c r="K304" s="88"/>
      <c r="L304" s="88"/>
      <c r="M304" s="88"/>
      <c r="N304" s="43" t="str">
        <f t="shared" si="5"/>
        <v/>
      </c>
      <c r="O304" s="77"/>
    </row>
    <row r="305" spans="10:15" s="19" customFormat="1" x14ac:dyDescent="0.25">
      <c r="J305" s="61"/>
      <c r="K305" s="88"/>
      <c r="L305" s="88"/>
      <c r="M305" s="88"/>
      <c r="N305" s="43" t="str">
        <f t="shared" si="5"/>
        <v/>
      </c>
      <c r="O305" s="77"/>
    </row>
    <row r="306" spans="10:15" s="19" customFormat="1" x14ac:dyDescent="0.25">
      <c r="J306" s="61"/>
      <c r="K306" s="88"/>
      <c r="L306" s="88"/>
      <c r="M306" s="88"/>
      <c r="N306" s="43" t="str">
        <f t="shared" si="5"/>
        <v/>
      </c>
      <c r="O306" s="77"/>
    </row>
    <row r="307" spans="10:15" s="19" customFormat="1" x14ac:dyDescent="0.25">
      <c r="J307" s="61"/>
      <c r="K307" s="88"/>
      <c r="L307" s="88"/>
      <c r="M307" s="88"/>
      <c r="N307" s="43" t="str">
        <f t="shared" si="5"/>
        <v/>
      </c>
      <c r="O307" s="77"/>
    </row>
    <row r="308" spans="10:15" s="19" customFormat="1" x14ac:dyDescent="0.25">
      <c r="J308" s="61"/>
      <c r="K308" s="88"/>
      <c r="L308" s="88"/>
      <c r="M308" s="88"/>
      <c r="N308" s="43" t="str">
        <f t="shared" si="5"/>
        <v/>
      </c>
      <c r="O308" s="77"/>
    </row>
    <row r="309" spans="10:15" s="19" customFormat="1" x14ac:dyDescent="0.25">
      <c r="J309" s="61"/>
      <c r="K309" s="88"/>
      <c r="L309" s="88"/>
      <c r="M309" s="88"/>
      <c r="N309" s="43" t="str">
        <f t="shared" si="5"/>
        <v/>
      </c>
      <c r="O309" s="77"/>
    </row>
    <row r="310" spans="10:15" s="19" customFormat="1" x14ac:dyDescent="0.25">
      <c r="J310" s="61"/>
      <c r="K310" s="88"/>
      <c r="L310" s="88"/>
      <c r="M310" s="88"/>
      <c r="N310" s="43" t="str">
        <f t="shared" si="5"/>
        <v/>
      </c>
      <c r="O310" s="77"/>
    </row>
    <row r="311" spans="10:15" s="19" customFormat="1" x14ac:dyDescent="0.25">
      <c r="J311" s="61"/>
      <c r="K311" s="88"/>
      <c r="L311" s="88"/>
      <c r="M311" s="88"/>
      <c r="N311" s="43" t="str">
        <f t="shared" si="5"/>
        <v/>
      </c>
      <c r="O311" s="77"/>
    </row>
    <row r="312" spans="10:15" s="19" customFormat="1" x14ac:dyDescent="0.25">
      <c r="J312" s="61"/>
      <c r="K312" s="88"/>
      <c r="L312" s="88"/>
      <c r="M312" s="88"/>
      <c r="N312" s="43" t="str">
        <f t="shared" si="5"/>
        <v/>
      </c>
      <c r="O312" s="77"/>
    </row>
    <row r="313" spans="10:15" s="19" customFormat="1" x14ac:dyDescent="0.25">
      <c r="J313" s="61"/>
      <c r="K313" s="88"/>
      <c r="L313" s="88"/>
      <c r="M313" s="88"/>
      <c r="N313" s="43" t="str">
        <f t="shared" si="5"/>
        <v/>
      </c>
      <c r="O313" s="77"/>
    </row>
    <row r="314" spans="10:15" s="19" customFormat="1" x14ac:dyDescent="0.25">
      <c r="J314" s="61"/>
      <c r="K314" s="88"/>
      <c r="L314" s="88"/>
      <c r="M314" s="88"/>
      <c r="N314" s="43" t="str">
        <f t="shared" si="5"/>
        <v/>
      </c>
      <c r="O314" s="77"/>
    </row>
    <row r="315" spans="10:15" s="19" customFormat="1" x14ac:dyDescent="0.25">
      <c r="J315" s="61"/>
      <c r="K315" s="88"/>
      <c r="L315" s="88"/>
      <c r="M315" s="88"/>
      <c r="N315" s="43" t="str">
        <f t="shared" si="5"/>
        <v/>
      </c>
      <c r="O315" s="77"/>
    </row>
    <row r="316" spans="10:15" s="19" customFormat="1" x14ac:dyDescent="0.25">
      <c r="J316" s="61"/>
      <c r="K316" s="88"/>
      <c r="L316" s="88"/>
      <c r="M316" s="88"/>
      <c r="N316" s="43" t="str">
        <f t="shared" si="5"/>
        <v/>
      </c>
      <c r="O316" s="77"/>
    </row>
    <row r="317" spans="10:15" s="19" customFormat="1" x14ac:dyDescent="0.25">
      <c r="J317" s="61"/>
      <c r="K317" s="88"/>
      <c r="L317" s="88"/>
      <c r="M317" s="88"/>
      <c r="N317" s="43" t="str">
        <f t="shared" si="5"/>
        <v/>
      </c>
      <c r="O317" s="77"/>
    </row>
    <row r="318" spans="10:15" s="19" customFormat="1" x14ac:dyDescent="0.25">
      <c r="J318" s="61"/>
      <c r="K318" s="88"/>
      <c r="L318" s="88"/>
      <c r="M318" s="88"/>
      <c r="N318" s="43" t="str">
        <f t="shared" si="5"/>
        <v/>
      </c>
      <c r="O318" s="77"/>
    </row>
    <row r="319" spans="10:15" s="19" customFormat="1" x14ac:dyDescent="0.25">
      <c r="J319" s="61"/>
      <c r="K319" s="88"/>
      <c r="L319" s="88"/>
      <c r="M319" s="88"/>
      <c r="N319" s="43" t="str">
        <f t="shared" si="5"/>
        <v/>
      </c>
      <c r="O319" s="77"/>
    </row>
    <row r="320" spans="10:15" s="19" customFormat="1" x14ac:dyDescent="0.25">
      <c r="J320" s="61"/>
      <c r="K320" s="88"/>
      <c r="L320" s="88"/>
      <c r="M320" s="88"/>
      <c r="N320" s="43" t="str">
        <f t="shared" si="5"/>
        <v/>
      </c>
      <c r="O320" s="77"/>
    </row>
    <row r="321" spans="10:15" s="19" customFormat="1" x14ac:dyDescent="0.25">
      <c r="J321" s="61"/>
      <c r="K321" s="88"/>
      <c r="L321" s="88"/>
      <c r="M321" s="88"/>
      <c r="N321" s="43" t="str">
        <f t="shared" si="5"/>
        <v/>
      </c>
      <c r="O321" s="77"/>
    </row>
    <row r="322" spans="10:15" s="19" customFormat="1" x14ac:dyDescent="0.25">
      <c r="J322" s="61"/>
      <c r="K322" s="88"/>
      <c r="L322" s="88"/>
      <c r="M322" s="88"/>
      <c r="N322" s="43" t="str">
        <f t="shared" si="5"/>
        <v/>
      </c>
      <c r="O322" s="77"/>
    </row>
    <row r="323" spans="10:15" s="19" customFormat="1" x14ac:dyDescent="0.25">
      <c r="J323" s="61"/>
      <c r="K323" s="88"/>
      <c r="L323" s="88"/>
      <c r="M323" s="88"/>
      <c r="N323" s="43" t="str">
        <f t="shared" si="5"/>
        <v/>
      </c>
      <c r="O323" s="77"/>
    </row>
    <row r="324" spans="10:15" s="19" customFormat="1" x14ac:dyDescent="0.25">
      <c r="J324" s="61"/>
      <c r="K324" s="88"/>
      <c r="L324" s="88"/>
      <c r="M324" s="88"/>
      <c r="N324" s="43" t="str">
        <f t="shared" si="5"/>
        <v/>
      </c>
      <c r="O324" s="77"/>
    </row>
    <row r="325" spans="10:15" s="19" customFormat="1" x14ac:dyDescent="0.25">
      <c r="J325" s="61"/>
      <c r="K325" s="88"/>
      <c r="L325" s="88"/>
      <c r="M325" s="88"/>
      <c r="N325" s="43" t="str">
        <f t="shared" si="5"/>
        <v/>
      </c>
      <c r="O325" s="77"/>
    </row>
    <row r="326" spans="10:15" s="19" customFormat="1" x14ac:dyDescent="0.25">
      <c r="J326" s="61"/>
      <c r="K326" s="88"/>
      <c r="L326" s="88"/>
      <c r="M326" s="88"/>
      <c r="N326" s="43" t="str">
        <f t="shared" si="5"/>
        <v/>
      </c>
      <c r="O326" s="77"/>
    </row>
    <row r="327" spans="10:15" s="19" customFormat="1" x14ac:dyDescent="0.25">
      <c r="J327" s="61"/>
      <c r="K327" s="88"/>
      <c r="L327" s="88"/>
      <c r="M327" s="88"/>
      <c r="N327" s="43" t="str">
        <f t="shared" si="5"/>
        <v/>
      </c>
      <c r="O327" s="77"/>
    </row>
    <row r="328" spans="10:15" s="19" customFormat="1" x14ac:dyDescent="0.25">
      <c r="J328" s="61"/>
      <c r="K328" s="88"/>
      <c r="L328" s="88"/>
      <c r="M328" s="88"/>
      <c r="N328" s="43" t="str">
        <f t="shared" si="5"/>
        <v/>
      </c>
      <c r="O328" s="77"/>
    </row>
    <row r="329" spans="10:15" s="19" customFormat="1" x14ac:dyDescent="0.25">
      <c r="J329" s="61"/>
      <c r="K329" s="88"/>
      <c r="L329" s="88"/>
      <c r="M329" s="88"/>
      <c r="N329" s="43" t="str">
        <f t="shared" si="5"/>
        <v/>
      </c>
      <c r="O329" s="77"/>
    </row>
    <row r="330" spans="10:15" s="19" customFormat="1" x14ac:dyDescent="0.25">
      <c r="J330" s="61"/>
      <c r="K330" s="88"/>
      <c r="L330" s="88"/>
      <c r="M330" s="88"/>
      <c r="N330" s="43" t="str">
        <f t="shared" si="5"/>
        <v/>
      </c>
      <c r="O330" s="77"/>
    </row>
    <row r="331" spans="10:15" s="19" customFormat="1" x14ac:dyDescent="0.25">
      <c r="J331" s="61"/>
      <c r="K331" s="88"/>
      <c r="L331" s="88"/>
      <c r="M331" s="88"/>
      <c r="N331" s="43" t="str">
        <f t="shared" si="5"/>
        <v/>
      </c>
      <c r="O331" s="77"/>
    </row>
    <row r="332" spans="10:15" s="19" customFormat="1" x14ac:dyDescent="0.25">
      <c r="J332" s="61"/>
      <c r="K332" s="88"/>
      <c r="L332" s="88"/>
      <c r="M332" s="88"/>
      <c r="N332" s="43" t="str">
        <f t="shared" si="5"/>
        <v/>
      </c>
      <c r="O332" s="77"/>
    </row>
    <row r="333" spans="10:15" s="19" customFormat="1" x14ac:dyDescent="0.25">
      <c r="J333" s="61"/>
      <c r="K333" s="88"/>
      <c r="L333" s="88"/>
      <c r="M333" s="88"/>
      <c r="N333" s="43" t="str">
        <f t="shared" si="5"/>
        <v/>
      </c>
      <c r="O333" s="77"/>
    </row>
    <row r="334" spans="10:15" s="19" customFormat="1" x14ac:dyDescent="0.25">
      <c r="J334" s="61"/>
      <c r="K334" s="88"/>
      <c r="L334" s="88"/>
      <c r="M334" s="88"/>
      <c r="N334" s="43" t="str">
        <f t="shared" si="5"/>
        <v/>
      </c>
      <c r="O334" s="77"/>
    </row>
    <row r="335" spans="10:15" s="19" customFormat="1" x14ac:dyDescent="0.25">
      <c r="J335" s="61"/>
      <c r="K335" s="88"/>
      <c r="L335" s="88"/>
      <c r="M335" s="88"/>
      <c r="N335" s="43" t="str">
        <f t="shared" si="5"/>
        <v/>
      </c>
      <c r="O335" s="77"/>
    </row>
    <row r="336" spans="10:15" s="19" customFormat="1" x14ac:dyDescent="0.25">
      <c r="J336" s="61"/>
      <c r="K336" s="88"/>
      <c r="L336" s="88"/>
      <c r="M336" s="88"/>
      <c r="N336" s="43" t="str">
        <f t="shared" si="5"/>
        <v/>
      </c>
      <c r="O336" s="77"/>
    </row>
    <row r="337" spans="10:15" s="19" customFormat="1" x14ac:dyDescent="0.25">
      <c r="J337" s="61"/>
      <c r="K337" s="88"/>
      <c r="L337" s="88"/>
      <c r="M337" s="88"/>
      <c r="N337" s="43" t="str">
        <f t="shared" si="5"/>
        <v/>
      </c>
      <c r="O337" s="77"/>
    </row>
    <row r="338" spans="10:15" s="19" customFormat="1" x14ac:dyDescent="0.25">
      <c r="J338" s="61"/>
      <c r="K338" s="88"/>
      <c r="L338" s="88"/>
      <c r="M338" s="88"/>
      <c r="N338" s="43" t="str">
        <f t="shared" si="5"/>
        <v/>
      </c>
      <c r="O338" s="77"/>
    </row>
    <row r="339" spans="10:15" s="19" customFormat="1" x14ac:dyDescent="0.25">
      <c r="J339" s="61"/>
      <c r="K339" s="88"/>
      <c r="L339" s="88"/>
      <c r="M339" s="88"/>
      <c r="N339" s="43" t="str">
        <f t="shared" si="5"/>
        <v/>
      </c>
      <c r="O339" s="77"/>
    </row>
    <row r="340" spans="10:15" s="19" customFormat="1" x14ac:dyDescent="0.25">
      <c r="J340" s="61"/>
      <c r="K340" s="88"/>
      <c r="L340" s="88"/>
      <c r="M340" s="88"/>
      <c r="N340" s="43" t="str">
        <f t="shared" si="5"/>
        <v/>
      </c>
      <c r="O340" s="77"/>
    </row>
    <row r="341" spans="10:15" s="19" customFormat="1" x14ac:dyDescent="0.25">
      <c r="J341" s="61"/>
      <c r="K341" s="88"/>
      <c r="L341" s="88"/>
      <c r="M341" s="88"/>
      <c r="N341" s="43" t="str">
        <f t="shared" si="5"/>
        <v/>
      </c>
      <c r="O341" s="77"/>
    </row>
    <row r="342" spans="10:15" s="19" customFormat="1" x14ac:dyDescent="0.25">
      <c r="J342" s="61"/>
      <c r="K342" s="88"/>
      <c r="L342" s="88"/>
      <c r="M342" s="88"/>
      <c r="N342" s="43" t="str">
        <f t="shared" si="5"/>
        <v/>
      </c>
      <c r="O342" s="77"/>
    </row>
    <row r="343" spans="10:15" s="19" customFormat="1" x14ac:dyDescent="0.25">
      <c r="J343" s="61"/>
      <c r="K343" s="88"/>
      <c r="L343" s="88"/>
      <c r="M343" s="88"/>
      <c r="N343" s="43" t="str">
        <f t="shared" si="5"/>
        <v/>
      </c>
      <c r="O343" s="77"/>
    </row>
    <row r="344" spans="10:15" s="19" customFormat="1" x14ac:dyDescent="0.25">
      <c r="J344" s="61"/>
      <c r="K344" s="88"/>
      <c r="L344" s="88"/>
      <c r="M344" s="88"/>
      <c r="N344" s="43" t="str">
        <f t="shared" si="5"/>
        <v/>
      </c>
      <c r="O344" s="77"/>
    </row>
    <row r="345" spans="10:15" s="19" customFormat="1" x14ac:dyDescent="0.25">
      <c r="J345" s="61"/>
      <c r="K345" s="88"/>
      <c r="L345" s="88"/>
      <c r="M345" s="88"/>
      <c r="N345" s="43" t="str">
        <f t="shared" si="5"/>
        <v/>
      </c>
      <c r="O345" s="77"/>
    </row>
    <row r="346" spans="10:15" s="19" customFormat="1" x14ac:dyDescent="0.25">
      <c r="J346" s="61"/>
      <c r="K346" s="88"/>
      <c r="L346" s="88"/>
      <c r="M346" s="88"/>
      <c r="N346" s="43" t="str">
        <f t="shared" si="5"/>
        <v/>
      </c>
      <c r="O346" s="77"/>
    </row>
    <row r="347" spans="10:15" s="19" customFormat="1" x14ac:dyDescent="0.25">
      <c r="J347" s="61"/>
      <c r="K347" s="88"/>
      <c r="L347" s="88"/>
      <c r="M347" s="88"/>
      <c r="N347" s="43" t="str">
        <f t="shared" si="5"/>
        <v/>
      </c>
      <c r="O347" s="77"/>
    </row>
    <row r="348" spans="10:15" s="19" customFormat="1" x14ac:dyDescent="0.25">
      <c r="J348" s="61"/>
      <c r="K348" s="88"/>
      <c r="L348" s="88"/>
      <c r="M348" s="88"/>
      <c r="N348" s="43" t="str">
        <f t="shared" si="5"/>
        <v/>
      </c>
      <c r="O348" s="77"/>
    </row>
    <row r="349" spans="10:15" s="19" customFormat="1" x14ac:dyDescent="0.25">
      <c r="J349" s="61"/>
      <c r="K349" s="88"/>
      <c r="L349" s="88"/>
      <c r="M349" s="88"/>
      <c r="N349" s="43" t="str">
        <f t="shared" si="5"/>
        <v/>
      </c>
      <c r="O349" s="77"/>
    </row>
    <row r="350" spans="10:15" s="19" customFormat="1" x14ac:dyDescent="0.25">
      <c r="J350" s="61"/>
      <c r="K350" s="88"/>
      <c r="L350" s="88"/>
      <c r="M350" s="88"/>
      <c r="N350" s="43" t="str">
        <f t="shared" si="5"/>
        <v/>
      </c>
      <c r="O350" s="77"/>
    </row>
    <row r="351" spans="10:15" s="19" customFormat="1" x14ac:dyDescent="0.25">
      <c r="J351" s="61"/>
      <c r="K351" s="88"/>
      <c r="L351" s="88"/>
      <c r="M351" s="88"/>
      <c r="N351" s="43" t="str">
        <f t="shared" si="5"/>
        <v/>
      </c>
      <c r="O351" s="77"/>
    </row>
    <row r="352" spans="10:15" s="19" customFormat="1" x14ac:dyDescent="0.25">
      <c r="J352" s="61"/>
      <c r="K352" s="88"/>
      <c r="L352" s="88"/>
      <c r="M352" s="88"/>
      <c r="N352" s="43" t="str">
        <f t="shared" si="5"/>
        <v/>
      </c>
      <c r="O352" s="77"/>
    </row>
    <row r="353" spans="10:15" s="19" customFormat="1" x14ac:dyDescent="0.25">
      <c r="J353" s="61"/>
      <c r="K353" s="88"/>
      <c r="L353" s="88"/>
      <c r="M353" s="88"/>
      <c r="N353" s="43" t="str">
        <f t="shared" si="5"/>
        <v/>
      </c>
      <c r="O353" s="77"/>
    </row>
    <row r="354" spans="10:15" s="19" customFormat="1" x14ac:dyDescent="0.25">
      <c r="J354" s="61"/>
      <c r="K354" s="88"/>
      <c r="L354" s="88"/>
      <c r="M354" s="88"/>
      <c r="N354" s="43" t="str">
        <f t="shared" si="5"/>
        <v/>
      </c>
      <c r="O354" s="77"/>
    </row>
    <row r="355" spans="10:15" s="19" customFormat="1" x14ac:dyDescent="0.25">
      <c r="J355" s="61"/>
      <c r="K355" s="88"/>
      <c r="L355" s="88"/>
      <c r="M355" s="88"/>
      <c r="N355" s="43" t="str">
        <f t="shared" si="5"/>
        <v/>
      </c>
      <c r="O355" s="77"/>
    </row>
    <row r="356" spans="10:15" s="19" customFormat="1" x14ac:dyDescent="0.25">
      <c r="J356" s="61"/>
      <c r="K356" s="88"/>
      <c r="L356" s="88"/>
      <c r="M356" s="88"/>
      <c r="N356" s="43" t="str">
        <f t="shared" si="5"/>
        <v/>
      </c>
      <c r="O356" s="77"/>
    </row>
    <row r="357" spans="10:15" s="19" customFormat="1" x14ac:dyDescent="0.25">
      <c r="J357" s="61"/>
      <c r="K357" s="88"/>
      <c r="L357" s="88"/>
      <c r="M357" s="88"/>
      <c r="N357" s="43" t="str">
        <f t="shared" si="5"/>
        <v/>
      </c>
      <c r="O357" s="77"/>
    </row>
    <row r="358" spans="10:15" s="19" customFormat="1" x14ac:dyDescent="0.25">
      <c r="J358" s="61"/>
      <c r="K358" s="88"/>
      <c r="L358" s="88"/>
      <c r="M358" s="88"/>
      <c r="N358" s="43" t="str">
        <f t="shared" si="5"/>
        <v/>
      </c>
      <c r="O358" s="77"/>
    </row>
    <row r="359" spans="10:15" s="19" customFormat="1" x14ac:dyDescent="0.25">
      <c r="J359" s="61"/>
      <c r="K359" s="88"/>
      <c r="L359" s="88"/>
      <c r="M359" s="88"/>
      <c r="N359" s="43" t="str">
        <f t="shared" si="5"/>
        <v/>
      </c>
      <c r="O359" s="77"/>
    </row>
    <row r="360" spans="10:15" s="19" customFormat="1" x14ac:dyDescent="0.25">
      <c r="J360" s="61"/>
      <c r="K360" s="88"/>
      <c r="L360" s="88"/>
      <c r="M360" s="88"/>
      <c r="N360" s="43" t="str">
        <f t="shared" si="5"/>
        <v/>
      </c>
      <c r="O360" s="77"/>
    </row>
    <row r="361" spans="10:15" s="19" customFormat="1" x14ac:dyDescent="0.25">
      <c r="J361" s="61"/>
      <c r="K361" s="88"/>
      <c r="L361" s="88"/>
      <c r="M361" s="88"/>
      <c r="N361" s="43" t="str">
        <f t="shared" si="5"/>
        <v/>
      </c>
      <c r="O361" s="77"/>
    </row>
    <row r="362" spans="10:15" s="19" customFormat="1" x14ac:dyDescent="0.25">
      <c r="J362" s="61"/>
      <c r="K362" s="88"/>
      <c r="L362" s="88"/>
      <c r="M362" s="88"/>
      <c r="N362" s="43" t="str">
        <f t="shared" si="5"/>
        <v/>
      </c>
      <c r="O362" s="77"/>
    </row>
    <row r="363" spans="10:15" s="19" customFormat="1" x14ac:dyDescent="0.25">
      <c r="J363" s="61"/>
      <c r="K363" s="88"/>
      <c r="L363" s="88"/>
      <c r="M363" s="88"/>
      <c r="N363" s="43" t="str">
        <f t="shared" si="5"/>
        <v/>
      </c>
      <c r="O363" s="77"/>
    </row>
    <row r="364" spans="10:15" s="19" customFormat="1" x14ac:dyDescent="0.25">
      <c r="J364" s="61"/>
      <c r="K364" s="88"/>
      <c r="L364" s="88"/>
      <c r="M364" s="88"/>
      <c r="N364" s="43" t="str">
        <f t="shared" si="5"/>
        <v/>
      </c>
      <c r="O364" s="77"/>
    </row>
    <row r="365" spans="10:15" s="19" customFormat="1" x14ac:dyDescent="0.25">
      <c r="J365" s="61"/>
      <c r="K365" s="88"/>
      <c r="L365" s="88"/>
      <c r="M365" s="88"/>
      <c r="N365" s="43" t="str">
        <f t="shared" si="5"/>
        <v/>
      </c>
      <c r="O365" s="77"/>
    </row>
    <row r="366" spans="10:15" s="19" customFormat="1" x14ac:dyDescent="0.25">
      <c r="J366" s="61"/>
      <c r="K366" s="88"/>
      <c r="L366" s="88"/>
      <c r="M366" s="88"/>
      <c r="N366" s="43" t="str">
        <f t="shared" ref="N366:N429" si="6">IFERROR(ROUND(N354/M354/L354*K354,3),"")</f>
        <v/>
      </c>
      <c r="O366" s="77"/>
    </row>
    <row r="367" spans="10:15" s="19" customFormat="1" x14ac:dyDescent="0.25">
      <c r="J367" s="61"/>
      <c r="K367" s="88"/>
      <c r="L367" s="88"/>
      <c r="M367" s="88"/>
      <c r="N367" s="43" t="str">
        <f t="shared" si="6"/>
        <v/>
      </c>
      <c r="O367" s="77"/>
    </row>
    <row r="368" spans="10:15" s="19" customFormat="1" x14ac:dyDescent="0.25">
      <c r="J368" s="61"/>
      <c r="K368" s="88"/>
      <c r="L368" s="88"/>
      <c r="M368" s="88"/>
      <c r="N368" s="43" t="str">
        <f t="shared" si="6"/>
        <v/>
      </c>
      <c r="O368" s="77"/>
    </row>
    <row r="369" spans="10:15" s="19" customFormat="1" x14ac:dyDescent="0.25">
      <c r="J369" s="61"/>
      <c r="K369" s="88"/>
      <c r="L369" s="88"/>
      <c r="M369" s="88"/>
      <c r="N369" s="43" t="str">
        <f t="shared" si="6"/>
        <v/>
      </c>
      <c r="O369" s="77"/>
    </row>
    <row r="370" spans="10:15" s="19" customFormat="1" x14ac:dyDescent="0.25">
      <c r="J370" s="61"/>
      <c r="K370" s="88"/>
      <c r="L370" s="88"/>
      <c r="M370" s="88"/>
      <c r="N370" s="43" t="str">
        <f t="shared" si="6"/>
        <v/>
      </c>
      <c r="O370" s="77"/>
    </row>
    <row r="371" spans="10:15" s="19" customFormat="1" x14ac:dyDescent="0.25">
      <c r="J371" s="61"/>
      <c r="K371" s="88"/>
      <c r="L371" s="88"/>
      <c r="M371" s="88"/>
      <c r="N371" s="43" t="str">
        <f t="shared" si="6"/>
        <v/>
      </c>
      <c r="O371" s="77"/>
    </row>
    <row r="372" spans="10:15" s="19" customFormat="1" x14ac:dyDescent="0.25">
      <c r="J372" s="61"/>
      <c r="K372" s="88"/>
      <c r="L372" s="88"/>
      <c r="M372" s="88"/>
      <c r="N372" s="43" t="str">
        <f t="shared" si="6"/>
        <v/>
      </c>
      <c r="O372" s="77"/>
    </row>
    <row r="373" spans="10:15" s="19" customFormat="1" x14ac:dyDescent="0.25">
      <c r="J373" s="61"/>
      <c r="K373" s="88"/>
      <c r="L373" s="88"/>
      <c r="M373" s="88"/>
      <c r="N373" s="43" t="str">
        <f t="shared" si="6"/>
        <v/>
      </c>
      <c r="O373" s="77"/>
    </row>
    <row r="374" spans="10:15" s="19" customFormat="1" x14ac:dyDescent="0.25">
      <c r="J374" s="61"/>
      <c r="K374" s="88"/>
      <c r="L374" s="88"/>
      <c r="M374" s="88"/>
      <c r="N374" s="43" t="str">
        <f t="shared" si="6"/>
        <v/>
      </c>
      <c r="O374" s="77"/>
    </row>
    <row r="375" spans="10:15" s="19" customFormat="1" x14ac:dyDescent="0.25">
      <c r="J375" s="61"/>
      <c r="K375" s="88"/>
      <c r="L375" s="88"/>
      <c r="M375" s="88"/>
      <c r="N375" s="43" t="str">
        <f t="shared" si="6"/>
        <v/>
      </c>
      <c r="O375" s="77"/>
    </row>
    <row r="376" spans="10:15" s="19" customFormat="1" x14ac:dyDescent="0.25">
      <c r="J376" s="61"/>
      <c r="K376" s="88"/>
      <c r="L376" s="88"/>
      <c r="M376" s="88"/>
      <c r="N376" s="43" t="str">
        <f t="shared" si="6"/>
        <v/>
      </c>
      <c r="O376" s="77"/>
    </row>
    <row r="377" spans="10:15" s="19" customFormat="1" x14ac:dyDescent="0.25">
      <c r="J377" s="61"/>
      <c r="K377" s="88"/>
      <c r="L377" s="88"/>
      <c r="M377" s="88"/>
      <c r="N377" s="43" t="str">
        <f t="shared" si="6"/>
        <v/>
      </c>
      <c r="O377" s="77"/>
    </row>
    <row r="378" spans="10:15" s="19" customFormat="1" x14ac:dyDescent="0.25">
      <c r="J378" s="61"/>
      <c r="K378" s="88"/>
      <c r="L378" s="88"/>
      <c r="M378" s="88"/>
      <c r="N378" s="43" t="str">
        <f t="shared" si="6"/>
        <v/>
      </c>
      <c r="O378" s="77"/>
    </row>
    <row r="379" spans="10:15" s="19" customFormat="1" x14ac:dyDescent="0.25">
      <c r="J379" s="61"/>
      <c r="K379" s="88"/>
      <c r="L379" s="88"/>
      <c r="M379" s="88"/>
      <c r="N379" s="43" t="str">
        <f t="shared" si="6"/>
        <v/>
      </c>
      <c r="O379" s="77"/>
    </row>
    <row r="380" spans="10:15" s="19" customFormat="1" x14ac:dyDescent="0.25">
      <c r="J380" s="61"/>
      <c r="K380" s="88"/>
      <c r="L380" s="88"/>
      <c r="M380" s="88"/>
      <c r="N380" s="43" t="str">
        <f t="shared" si="6"/>
        <v/>
      </c>
      <c r="O380" s="77"/>
    </row>
    <row r="381" spans="10:15" s="19" customFormat="1" x14ac:dyDescent="0.25">
      <c r="J381" s="61"/>
      <c r="K381" s="88"/>
      <c r="L381" s="88"/>
      <c r="M381" s="88"/>
      <c r="N381" s="43" t="str">
        <f t="shared" si="6"/>
        <v/>
      </c>
      <c r="O381" s="77"/>
    </row>
    <row r="382" spans="10:15" s="19" customFormat="1" x14ac:dyDescent="0.25">
      <c r="J382" s="61"/>
      <c r="K382" s="88"/>
      <c r="L382" s="88"/>
      <c r="M382" s="88"/>
      <c r="N382" s="43" t="str">
        <f t="shared" si="6"/>
        <v/>
      </c>
      <c r="O382" s="77"/>
    </row>
    <row r="383" spans="10:15" s="19" customFormat="1" x14ac:dyDescent="0.25">
      <c r="J383" s="61"/>
      <c r="K383" s="88"/>
      <c r="L383" s="88"/>
      <c r="M383" s="88"/>
      <c r="N383" s="43" t="str">
        <f t="shared" si="6"/>
        <v/>
      </c>
      <c r="O383" s="77"/>
    </row>
    <row r="384" spans="10:15" s="19" customFormat="1" x14ac:dyDescent="0.25">
      <c r="J384" s="61"/>
      <c r="K384" s="88"/>
      <c r="L384" s="88"/>
      <c r="M384" s="88"/>
      <c r="N384" s="43" t="str">
        <f t="shared" si="6"/>
        <v/>
      </c>
      <c r="O384" s="77"/>
    </row>
    <row r="385" spans="10:15" s="19" customFormat="1" x14ac:dyDescent="0.25">
      <c r="J385" s="61"/>
      <c r="K385" s="88"/>
      <c r="L385" s="88"/>
      <c r="M385" s="88"/>
      <c r="N385" s="43" t="str">
        <f t="shared" si="6"/>
        <v/>
      </c>
      <c r="O385" s="77"/>
    </row>
    <row r="386" spans="10:15" s="19" customFormat="1" x14ac:dyDescent="0.25">
      <c r="J386" s="61"/>
      <c r="K386" s="88"/>
      <c r="L386" s="88"/>
      <c r="M386" s="88"/>
      <c r="N386" s="43" t="str">
        <f t="shared" si="6"/>
        <v/>
      </c>
      <c r="O386" s="77"/>
    </row>
    <row r="387" spans="10:15" s="19" customFormat="1" x14ac:dyDescent="0.25">
      <c r="J387" s="61"/>
      <c r="K387" s="88"/>
      <c r="L387" s="88"/>
      <c r="M387" s="88"/>
      <c r="N387" s="43" t="str">
        <f t="shared" si="6"/>
        <v/>
      </c>
      <c r="O387" s="77"/>
    </row>
    <row r="388" spans="10:15" s="19" customFormat="1" x14ac:dyDescent="0.25">
      <c r="J388" s="61"/>
      <c r="K388" s="88"/>
      <c r="L388" s="88"/>
      <c r="M388" s="88"/>
      <c r="N388" s="43" t="str">
        <f t="shared" si="6"/>
        <v/>
      </c>
      <c r="O388" s="77"/>
    </row>
    <row r="389" spans="10:15" s="19" customFormat="1" x14ac:dyDescent="0.25">
      <c r="J389" s="61"/>
      <c r="K389" s="88"/>
      <c r="L389" s="88"/>
      <c r="M389" s="88"/>
      <c r="N389" s="43" t="str">
        <f t="shared" si="6"/>
        <v/>
      </c>
      <c r="O389" s="77"/>
    </row>
    <row r="390" spans="10:15" s="19" customFormat="1" x14ac:dyDescent="0.25">
      <c r="J390" s="61"/>
      <c r="K390" s="88"/>
      <c r="L390" s="88"/>
      <c r="M390" s="88"/>
      <c r="N390" s="43" t="str">
        <f t="shared" si="6"/>
        <v/>
      </c>
      <c r="O390" s="77"/>
    </row>
    <row r="391" spans="10:15" s="19" customFormat="1" x14ac:dyDescent="0.25">
      <c r="J391" s="61"/>
      <c r="K391" s="88"/>
      <c r="L391" s="88"/>
      <c r="M391" s="88"/>
      <c r="N391" s="43" t="str">
        <f t="shared" si="6"/>
        <v/>
      </c>
      <c r="O391" s="77"/>
    </row>
    <row r="392" spans="10:15" s="19" customFormat="1" x14ac:dyDescent="0.25">
      <c r="J392" s="61"/>
      <c r="K392" s="88"/>
      <c r="L392" s="88"/>
      <c r="M392" s="88"/>
      <c r="N392" s="43" t="str">
        <f t="shared" si="6"/>
        <v/>
      </c>
      <c r="O392" s="77"/>
    </row>
    <row r="393" spans="10:15" s="19" customFormat="1" x14ac:dyDescent="0.25">
      <c r="J393" s="61"/>
      <c r="K393" s="88"/>
      <c r="L393" s="88"/>
      <c r="M393" s="88"/>
      <c r="N393" s="43" t="str">
        <f t="shared" si="6"/>
        <v/>
      </c>
      <c r="O393" s="77"/>
    </row>
    <row r="394" spans="10:15" s="19" customFormat="1" x14ac:dyDescent="0.25">
      <c r="J394" s="61"/>
      <c r="K394" s="88"/>
      <c r="L394" s="88"/>
      <c r="M394" s="88"/>
      <c r="N394" s="43" t="str">
        <f t="shared" si="6"/>
        <v/>
      </c>
      <c r="O394" s="77"/>
    </row>
    <row r="395" spans="10:15" s="19" customFormat="1" x14ac:dyDescent="0.25">
      <c r="J395" s="61"/>
      <c r="K395" s="88"/>
      <c r="L395" s="88"/>
      <c r="M395" s="88"/>
      <c r="N395" s="43" t="str">
        <f t="shared" si="6"/>
        <v/>
      </c>
      <c r="O395" s="77"/>
    </row>
    <row r="396" spans="10:15" s="19" customFormat="1" x14ac:dyDescent="0.25">
      <c r="J396" s="61"/>
      <c r="K396" s="88"/>
      <c r="L396" s="88"/>
      <c r="M396" s="88"/>
      <c r="N396" s="43" t="str">
        <f t="shared" si="6"/>
        <v/>
      </c>
      <c r="O396" s="77"/>
    </row>
    <row r="397" spans="10:15" s="19" customFormat="1" x14ac:dyDescent="0.25">
      <c r="J397" s="61"/>
      <c r="K397" s="88"/>
      <c r="L397" s="88"/>
      <c r="M397" s="88"/>
      <c r="N397" s="43" t="str">
        <f t="shared" si="6"/>
        <v/>
      </c>
      <c r="O397" s="77"/>
    </row>
    <row r="398" spans="10:15" s="19" customFormat="1" x14ac:dyDescent="0.25">
      <c r="J398" s="61"/>
      <c r="K398" s="88"/>
      <c r="L398" s="88"/>
      <c r="M398" s="88"/>
      <c r="N398" s="43" t="str">
        <f t="shared" si="6"/>
        <v/>
      </c>
      <c r="O398" s="77"/>
    </row>
    <row r="399" spans="10:15" s="19" customFormat="1" x14ac:dyDescent="0.25">
      <c r="J399" s="61"/>
      <c r="K399" s="88"/>
      <c r="L399" s="88"/>
      <c r="M399" s="88"/>
      <c r="N399" s="43" t="str">
        <f t="shared" si="6"/>
        <v/>
      </c>
      <c r="O399" s="77"/>
    </row>
    <row r="400" spans="10:15" s="19" customFormat="1" x14ac:dyDescent="0.25">
      <c r="J400" s="61"/>
      <c r="K400" s="88"/>
      <c r="L400" s="88"/>
      <c r="M400" s="88"/>
      <c r="N400" s="43" t="str">
        <f t="shared" si="6"/>
        <v/>
      </c>
      <c r="O400" s="77"/>
    </row>
    <row r="401" spans="10:15" s="19" customFormat="1" x14ac:dyDescent="0.25">
      <c r="J401" s="61"/>
      <c r="K401" s="88"/>
      <c r="L401" s="88"/>
      <c r="M401" s="88"/>
      <c r="N401" s="43" t="str">
        <f t="shared" si="6"/>
        <v/>
      </c>
      <c r="O401" s="77"/>
    </row>
    <row r="402" spans="10:15" s="19" customFormat="1" x14ac:dyDescent="0.25">
      <c r="J402" s="61"/>
      <c r="K402" s="88"/>
      <c r="L402" s="88"/>
      <c r="M402" s="88"/>
      <c r="N402" s="43" t="str">
        <f t="shared" si="6"/>
        <v/>
      </c>
      <c r="O402" s="77"/>
    </row>
    <row r="403" spans="10:15" s="19" customFormat="1" x14ac:dyDescent="0.25">
      <c r="J403" s="61"/>
      <c r="K403" s="88"/>
      <c r="L403" s="88"/>
      <c r="M403" s="88"/>
      <c r="N403" s="43" t="str">
        <f t="shared" si="6"/>
        <v/>
      </c>
      <c r="O403" s="77"/>
    </row>
    <row r="404" spans="10:15" s="19" customFormat="1" x14ac:dyDescent="0.25">
      <c r="J404" s="61"/>
      <c r="K404" s="88"/>
      <c r="L404" s="88"/>
      <c r="M404" s="88"/>
      <c r="N404" s="43" t="str">
        <f t="shared" si="6"/>
        <v/>
      </c>
      <c r="O404" s="77"/>
    </row>
    <row r="405" spans="10:15" s="19" customFormat="1" x14ac:dyDescent="0.25">
      <c r="J405" s="61"/>
      <c r="K405" s="88"/>
      <c r="L405" s="88"/>
      <c r="M405" s="88"/>
      <c r="N405" s="43" t="str">
        <f t="shared" si="6"/>
        <v/>
      </c>
      <c r="O405" s="77"/>
    </row>
    <row r="406" spans="10:15" s="19" customFormat="1" x14ac:dyDescent="0.25">
      <c r="J406" s="61"/>
      <c r="K406" s="88"/>
      <c r="L406" s="88"/>
      <c r="M406" s="88"/>
      <c r="N406" s="43" t="str">
        <f t="shared" si="6"/>
        <v/>
      </c>
      <c r="O406" s="77"/>
    </row>
    <row r="407" spans="10:15" s="19" customFormat="1" x14ac:dyDescent="0.25">
      <c r="J407" s="61"/>
      <c r="K407" s="88"/>
      <c r="L407" s="88"/>
      <c r="M407" s="88"/>
      <c r="N407" s="43" t="str">
        <f t="shared" si="6"/>
        <v/>
      </c>
      <c r="O407" s="77"/>
    </row>
    <row r="408" spans="10:15" s="19" customFormat="1" x14ac:dyDescent="0.25">
      <c r="J408" s="61"/>
      <c r="K408" s="88"/>
      <c r="L408" s="88"/>
      <c r="M408" s="88"/>
      <c r="N408" s="43" t="str">
        <f t="shared" si="6"/>
        <v/>
      </c>
      <c r="O408" s="77"/>
    </row>
    <row r="409" spans="10:15" s="19" customFormat="1" x14ac:dyDescent="0.25">
      <c r="J409" s="61"/>
      <c r="K409" s="88"/>
      <c r="L409" s="88"/>
      <c r="M409" s="88"/>
      <c r="N409" s="43" t="str">
        <f t="shared" si="6"/>
        <v/>
      </c>
      <c r="O409" s="77"/>
    </row>
    <row r="410" spans="10:15" s="19" customFormat="1" x14ac:dyDescent="0.25">
      <c r="J410" s="61"/>
      <c r="K410" s="88"/>
      <c r="L410" s="88"/>
      <c r="M410" s="88"/>
      <c r="N410" s="43" t="str">
        <f t="shared" si="6"/>
        <v/>
      </c>
      <c r="O410" s="77"/>
    </row>
    <row r="411" spans="10:15" s="19" customFormat="1" x14ac:dyDescent="0.25">
      <c r="J411" s="61"/>
      <c r="K411" s="88"/>
      <c r="L411" s="88"/>
      <c r="M411" s="88"/>
      <c r="N411" s="43" t="str">
        <f t="shared" si="6"/>
        <v/>
      </c>
      <c r="O411" s="77"/>
    </row>
    <row r="412" spans="10:15" s="19" customFormat="1" x14ac:dyDescent="0.25">
      <c r="J412" s="61"/>
      <c r="K412" s="88"/>
      <c r="L412" s="88"/>
      <c r="M412" s="88"/>
      <c r="N412" s="43" t="str">
        <f t="shared" si="6"/>
        <v/>
      </c>
      <c r="O412" s="77"/>
    </row>
    <row r="413" spans="10:15" s="19" customFormat="1" x14ac:dyDescent="0.25">
      <c r="J413" s="61"/>
      <c r="K413" s="88"/>
      <c r="L413" s="88"/>
      <c r="M413" s="88"/>
      <c r="N413" s="43" t="str">
        <f t="shared" si="6"/>
        <v/>
      </c>
      <c r="O413" s="77"/>
    </row>
    <row r="414" spans="10:15" s="19" customFormat="1" x14ac:dyDescent="0.25">
      <c r="J414" s="61"/>
      <c r="K414" s="88"/>
      <c r="L414" s="88"/>
      <c r="M414" s="88"/>
      <c r="N414" s="43" t="str">
        <f t="shared" si="6"/>
        <v/>
      </c>
      <c r="O414" s="77"/>
    </row>
    <row r="415" spans="10:15" s="19" customFormat="1" x14ac:dyDescent="0.25">
      <c r="J415" s="61"/>
      <c r="K415" s="88"/>
      <c r="L415" s="88"/>
      <c r="M415" s="88"/>
      <c r="N415" s="43" t="str">
        <f t="shared" si="6"/>
        <v/>
      </c>
      <c r="O415" s="77"/>
    </row>
    <row r="416" spans="10:15" s="19" customFormat="1" x14ac:dyDescent="0.25">
      <c r="J416" s="61"/>
      <c r="K416" s="88"/>
      <c r="L416" s="88"/>
      <c r="M416" s="88"/>
      <c r="N416" s="43" t="str">
        <f t="shared" si="6"/>
        <v/>
      </c>
      <c r="O416" s="77"/>
    </row>
    <row r="417" spans="10:15" s="19" customFormat="1" x14ac:dyDescent="0.25">
      <c r="J417" s="61"/>
      <c r="K417" s="88"/>
      <c r="L417" s="88"/>
      <c r="M417" s="88"/>
      <c r="N417" s="43" t="str">
        <f t="shared" si="6"/>
        <v/>
      </c>
      <c r="O417" s="77"/>
    </row>
    <row r="418" spans="10:15" s="19" customFormat="1" x14ac:dyDescent="0.25">
      <c r="J418" s="61"/>
      <c r="K418" s="88"/>
      <c r="L418" s="88"/>
      <c r="M418" s="88"/>
      <c r="N418" s="43" t="str">
        <f t="shared" si="6"/>
        <v/>
      </c>
      <c r="O418" s="77"/>
    </row>
    <row r="419" spans="10:15" s="19" customFormat="1" x14ac:dyDescent="0.25">
      <c r="J419" s="61"/>
      <c r="K419" s="88"/>
      <c r="L419" s="88"/>
      <c r="M419" s="88"/>
      <c r="N419" s="43" t="str">
        <f t="shared" si="6"/>
        <v/>
      </c>
      <c r="O419" s="77"/>
    </row>
    <row r="420" spans="10:15" s="19" customFormat="1" x14ac:dyDescent="0.25">
      <c r="J420" s="61"/>
      <c r="K420" s="88"/>
      <c r="L420" s="88"/>
      <c r="M420" s="88"/>
      <c r="N420" s="43" t="str">
        <f t="shared" si="6"/>
        <v/>
      </c>
      <c r="O420" s="77"/>
    </row>
    <row r="421" spans="10:15" s="19" customFormat="1" x14ac:dyDescent="0.25">
      <c r="J421" s="61"/>
      <c r="K421" s="88"/>
      <c r="L421" s="88"/>
      <c r="M421" s="88"/>
      <c r="N421" s="43" t="str">
        <f t="shared" si="6"/>
        <v/>
      </c>
      <c r="O421" s="77"/>
    </row>
    <row r="422" spans="10:15" s="19" customFormat="1" x14ac:dyDescent="0.25">
      <c r="J422" s="61"/>
      <c r="K422" s="88"/>
      <c r="L422" s="88"/>
      <c r="M422" s="88"/>
      <c r="N422" s="43" t="str">
        <f t="shared" si="6"/>
        <v/>
      </c>
      <c r="O422" s="77"/>
    </row>
    <row r="423" spans="10:15" s="19" customFormat="1" x14ac:dyDescent="0.25">
      <c r="J423" s="61"/>
      <c r="K423" s="88"/>
      <c r="L423" s="88"/>
      <c r="M423" s="88"/>
      <c r="N423" s="43" t="str">
        <f t="shared" si="6"/>
        <v/>
      </c>
      <c r="O423" s="77"/>
    </row>
    <row r="424" spans="10:15" s="19" customFormat="1" x14ac:dyDescent="0.25">
      <c r="J424" s="61"/>
      <c r="K424" s="88"/>
      <c r="L424" s="88"/>
      <c r="M424" s="88"/>
      <c r="N424" s="43" t="str">
        <f t="shared" si="6"/>
        <v/>
      </c>
      <c r="O424" s="77"/>
    </row>
    <row r="425" spans="10:15" s="19" customFormat="1" x14ac:dyDescent="0.25">
      <c r="J425" s="61"/>
      <c r="K425" s="88"/>
      <c r="L425" s="88"/>
      <c r="M425" s="88"/>
      <c r="N425" s="43" t="str">
        <f t="shared" si="6"/>
        <v/>
      </c>
      <c r="O425" s="77"/>
    </row>
    <row r="426" spans="10:15" s="19" customFormat="1" x14ac:dyDescent="0.25">
      <c r="J426" s="61"/>
      <c r="K426" s="88"/>
      <c r="L426" s="88"/>
      <c r="M426" s="88"/>
      <c r="N426" s="43" t="str">
        <f t="shared" si="6"/>
        <v/>
      </c>
      <c r="O426" s="77"/>
    </row>
    <row r="427" spans="10:15" s="19" customFormat="1" x14ac:dyDescent="0.25">
      <c r="J427" s="61"/>
      <c r="K427" s="88"/>
      <c r="L427" s="88"/>
      <c r="M427" s="88"/>
      <c r="N427" s="43" t="str">
        <f t="shared" si="6"/>
        <v/>
      </c>
      <c r="O427" s="77"/>
    </row>
    <row r="428" spans="10:15" s="19" customFormat="1" x14ac:dyDescent="0.25">
      <c r="J428" s="61"/>
      <c r="K428" s="88"/>
      <c r="L428" s="88"/>
      <c r="M428" s="88"/>
      <c r="N428" s="43" t="str">
        <f t="shared" si="6"/>
        <v/>
      </c>
      <c r="O428" s="77"/>
    </row>
    <row r="429" spans="10:15" s="19" customFormat="1" x14ac:dyDescent="0.25">
      <c r="J429" s="61"/>
      <c r="K429" s="88"/>
      <c r="L429" s="88"/>
      <c r="M429" s="88"/>
      <c r="N429" s="43" t="str">
        <f t="shared" si="6"/>
        <v/>
      </c>
      <c r="O429" s="77"/>
    </row>
    <row r="430" spans="10:15" s="19" customFormat="1" x14ac:dyDescent="0.25">
      <c r="J430" s="61"/>
      <c r="K430" s="88"/>
      <c r="L430" s="88"/>
      <c r="M430" s="88"/>
      <c r="N430" s="43" t="str">
        <f t="shared" ref="N430:N493" si="7">IFERROR(ROUND(N418/M418/L418*K418,3),"")</f>
        <v/>
      </c>
      <c r="O430" s="77"/>
    </row>
    <row r="431" spans="10:15" s="19" customFormat="1" x14ac:dyDescent="0.25">
      <c r="J431" s="61"/>
      <c r="K431" s="88"/>
      <c r="L431" s="88"/>
      <c r="M431" s="88"/>
      <c r="N431" s="43" t="str">
        <f t="shared" si="7"/>
        <v/>
      </c>
      <c r="O431" s="77"/>
    </row>
    <row r="432" spans="10:15" s="19" customFormat="1" x14ac:dyDescent="0.25">
      <c r="J432" s="61"/>
      <c r="K432" s="88"/>
      <c r="L432" s="88"/>
      <c r="M432" s="88"/>
      <c r="N432" s="43" t="str">
        <f t="shared" si="7"/>
        <v/>
      </c>
      <c r="O432" s="77"/>
    </row>
    <row r="433" spans="10:15" s="19" customFormat="1" x14ac:dyDescent="0.25">
      <c r="J433" s="61"/>
      <c r="K433" s="88"/>
      <c r="L433" s="88"/>
      <c r="M433" s="88"/>
      <c r="N433" s="43" t="str">
        <f t="shared" si="7"/>
        <v/>
      </c>
      <c r="O433" s="77"/>
    </row>
    <row r="434" spans="10:15" s="19" customFormat="1" x14ac:dyDescent="0.25">
      <c r="J434" s="61"/>
      <c r="K434" s="88"/>
      <c r="L434" s="88"/>
      <c r="M434" s="88"/>
      <c r="N434" s="43" t="str">
        <f t="shared" si="7"/>
        <v/>
      </c>
      <c r="O434" s="77"/>
    </row>
    <row r="435" spans="10:15" s="19" customFormat="1" x14ac:dyDescent="0.25">
      <c r="J435" s="61"/>
      <c r="K435" s="88"/>
      <c r="L435" s="88"/>
      <c r="M435" s="88"/>
      <c r="N435" s="43" t="str">
        <f t="shared" si="7"/>
        <v/>
      </c>
      <c r="O435" s="77"/>
    </row>
    <row r="436" spans="10:15" s="19" customFormat="1" x14ac:dyDescent="0.25">
      <c r="J436" s="61"/>
      <c r="K436" s="88"/>
      <c r="L436" s="88"/>
      <c r="M436" s="88"/>
      <c r="N436" s="43" t="str">
        <f t="shared" si="7"/>
        <v/>
      </c>
      <c r="O436" s="77"/>
    </row>
    <row r="437" spans="10:15" s="19" customFormat="1" x14ac:dyDescent="0.25">
      <c r="J437" s="61"/>
      <c r="K437" s="88"/>
      <c r="L437" s="88"/>
      <c r="M437" s="88"/>
      <c r="N437" s="43" t="str">
        <f t="shared" si="7"/>
        <v/>
      </c>
      <c r="O437" s="77"/>
    </row>
    <row r="438" spans="10:15" s="19" customFormat="1" x14ac:dyDescent="0.25">
      <c r="J438" s="61"/>
      <c r="K438" s="88"/>
      <c r="L438" s="88"/>
      <c r="M438" s="88"/>
      <c r="N438" s="43" t="str">
        <f t="shared" si="7"/>
        <v/>
      </c>
      <c r="O438" s="77"/>
    </row>
    <row r="439" spans="10:15" s="19" customFormat="1" x14ac:dyDescent="0.25">
      <c r="J439" s="61"/>
      <c r="K439" s="88"/>
      <c r="L439" s="88"/>
      <c r="M439" s="88"/>
      <c r="N439" s="43" t="str">
        <f t="shared" si="7"/>
        <v/>
      </c>
      <c r="O439" s="77"/>
    </row>
    <row r="440" spans="10:15" s="19" customFormat="1" x14ac:dyDescent="0.25">
      <c r="J440" s="61"/>
      <c r="K440" s="88"/>
      <c r="L440" s="88"/>
      <c r="M440" s="88"/>
      <c r="N440" s="43" t="str">
        <f t="shared" si="7"/>
        <v/>
      </c>
      <c r="O440" s="77"/>
    </row>
    <row r="441" spans="10:15" s="19" customFormat="1" x14ac:dyDescent="0.25">
      <c r="J441" s="61"/>
      <c r="K441" s="88"/>
      <c r="L441" s="88"/>
      <c r="M441" s="88"/>
      <c r="N441" s="43" t="str">
        <f t="shared" si="7"/>
        <v/>
      </c>
      <c r="O441" s="77"/>
    </row>
    <row r="442" spans="10:15" s="19" customFormat="1" x14ac:dyDescent="0.25">
      <c r="J442" s="61"/>
      <c r="K442" s="88"/>
      <c r="L442" s="88"/>
      <c r="M442" s="88"/>
      <c r="N442" s="43" t="str">
        <f t="shared" si="7"/>
        <v/>
      </c>
      <c r="O442" s="77"/>
    </row>
    <row r="443" spans="10:15" s="19" customFormat="1" x14ac:dyDescent="0.25">
      <c r="J443" s="61"/>
      <c r="K443" s="88"/>
      <c r="L443" s="88"/>
      <c r="M443" s="88"/>
      <c r="N443" s="43" t="str">
        <f t="shared" si="7"/>
        <v/>
      </c>
      <c r="O443" s="77"/>
    </row>
    <row r="444" spans="10:15" s="19" customFormat="1" x14ac:dyDescent="0.25">
      <c r="J444" s="61"/>
      <c r="K444" s="88"/>
      <c r="L444" s="88"/>
      <c r="M444" s="88"/>
      <c r="N444" s="43" t="str">
        <f t="shared" si="7"/>
        <v/>
      </c>
      <c r="O444" s="77"/>
    </row>
    <row r="445" spans="10:15" s="19" customFormat="1" x14ac:dyDescent="0.25">
      <c r="J445" s="61"/>
      <c r="K445" s="88"/>
      <c r="L445" s="88"/>
      <c r="M445" s="88"/>
      <c r="N445" s="43" t="str">
        <f t="shared" si="7"/>
        <v/>
      </c>
      <c r="O445" s="77"/>
    </row>
    <row r="446" spans="10:15" s="19" customFormat="1" x14ac:dyDescent="0.25">
      <c r="J446" s="61"/>
      <c r="K446" s="88"/>
      <c r="L446" s="88"/>
      <c r="M446" s="88"/>
      <c r="N446" s="43" t="str">
        <f t="shared" si="7"/>
        <v/>
      </c>
      <c r="O446" s="77"/>
    </row>
    <row r="447" spans="10:15" s="19" customFormat="1" x14ac:dyDescent="0.25">
      <c r="J447" s="61"/>
      <c r="K447" s="88"/>
      <c r="L447" s="88"/>
      <c r="M447" s="88"/>
      <c r="N447" s="43" t="str">
        <f t="shared" si="7"/>
        <v/>
      </c>
      <c r="O447" s="77"/>
    </row>
    <row r="448" spans="10:15" s="19" customFormat="1" x14ac:dyDescent="0.25">
      <c r="J448" s="61"/>
      <c r="K448" s="88"/>
      <c r="L448" s="88"/>
      <c r="M448" s="88"/>
      <c r="N448" s="43" t="str">
        <f t="shared" si="7"/>
        <v/>
      </c>
      <c r="O448" s="77"/>
    </row>
    <row r="449" spans="10:15" s="19" customFormat="1" x14ac:dyDescent="0.25">
      <c r="J449" s="61"/>
      <c r="K449" s="88"/>
      <c r="L449" s="88"/>
      <c r="M449" s="88"/>
      <c r="N449" s="43" t="str">
        <f t="shared" si="7"/>
        <v/>
      </c>
      <c r="O449" s="77"/>
    </row>
    <row r="450" spans="10:15" s="19" customFormat="1" x14ac:dyDescent="0.25">
      <c r="J450" s="61"/>
      <c r="K450" s="88"/>
      <c r="L450" s="88"/>
      <c r="M450" s="88"/>
      <c r="N450" s="43" t="str">
        <f t="shared" si="7"/>
        <v/>
      </c>
      <c r="O450" s="77"/>
    </row>
    <row r="451" spans="10:15" s="19" customFormat="1" x14ac:dyDescent="0.25">
      <c r="J451" s="61"/>
      <c r="K451" s="88"/>
      <c r="L451" s="88"/>
      <c r="M451" s="88"/>
      <c r="N451" s="43" t="str">
        <f t="shared" si="7"/>
        <v/>
      </c>
      <c r="O451" s="77"/>
    </row>
    <row r="452" spans="10:15" s="19" customFormat="1" x14ac:dyDescent="0.25">
      <c r="J452" s="61"/>
      <c r="K452" s="88"/>
      <c r="L452" s="88"/>
      <c r="M452" s="88"/>
      <c r="N452" s="43" t="str">
        <f t="shared" si="7"/>
        <v/>
      </c>
      <c r="O452" s="77"/>
    </row>
    <row r="453" spans="10:15" s="19" customFormat="1" x14ac:dyDescent="0.25">
      <c r="J453" s="61"/>
      <c r="K453" s="88"/>
      <c r="L453" s="88"/>
      <c r="M453" s="88"/>
      <c r="N453" s="43" t="str">
        <f t="shared" si="7"/>
        <v/>
      </c>
      <c r="O453" s="77"/>
    </row>
    <row r="454" spans="10:15" s="19" customFormat="1" x14ac:dyDescent="0.25">
      <c r="J454" s="61"/>
      <c r="K454" s="88"/>
      <c r="L454" s="88"/>
      <c r="M454" s="88"/>
      <c r="N454" s="43" t="str">
        <f t="shared" si="7"/>
        <v/>
      </c>
      <c r="O454" s="77"/>
    </row>
    <row r="455" spans="10:15" s="19" customFormat="1" x14ac:dyDescent="0.25">
      <c r="J455" s="61"/>
      <c r="K455" s="88"/>
      <c r="L455" s="88"/>
      <c r="M455" s="88"/>
      <c r="N455" s="43" t="str">
        <f t="shared" si="7"/>
        <v/>
      </c>
      <c r="O455" s="77"/>
    </row>
    <row r="456" spans="10:15" s="19" customFormat="1" x14ac:dyDescent="0.25">
      <c r="J456" s="61"/>
      <c r="K456" s="88"/>
      <c r="L456" s="88"/>
      <c r="M456" s="88"/>
      <c r="N456" s="43" t="str">
        <f t="shared" si="7"/>
        <v/>
      </c>
      <c r="O456" s="77"/>
    </row>
    <row r="457" spans="10:15" s="19" customFormat="1" x14ac:dyDescent="0.25">
      <c r="J457" s="61"/>
      <c r="K457" s="88"/>
      <c r="L457" s="88"/>
      <c r="M457" s="88"/>
      <c r="N457" s="43" t="str">
        <f t="shared" si="7"/>
        <v/>
      </c>
      <c r="O457" s="77"/>
    </row>
    <row r="458" spans="10:15" s="19" customFormat="1" x14ac:dyDescent="0.25">
      <c r="J458" s="61"/>
      <c r="K458" s="88"/>
      <c r="L458" s="88"/>
      <c r="M458" s="88"/>
      <c r="N458" s="43" t="str">
        <f t="shared" si="7"/>
        <v/>
      </c>
      <c r="O458" s="77"/>
    </row>
    <row r="459" spans="10:15" s="19" customFormat="1" x14ac:dyDescent="0.25">
      <c r="J459" s="61"/>
      <c r="K459" s="88"/>
      <c r="L459" s="88"/>
      <c r="M459" s="88"/>
      <c r="N459" s="43" t="str">
        <f t="shared" si="7"/>
        <v/>
      </c>
      <c r="O459" s="77"/>
    </row>
    <row r="460" spans="10:15" s="19" customFormat="1" x14ac:dyDescent="0.25">
      <c r="J460" s="61"/>
      <c r="K460" s="88"/>
      <c r="L460" s="88"/>
      <c r="M460" s="88"/>
      <c r="N460" s="43" t="str">
        <f t="shared" si="7"/>
        <v/>
      </c>
      <c r="O460" s="77"/>
    </row>
    <row r="461" spans="10:15" s="19" customFormat="1" x14ac:dyDescent="0.25">
      <c r="J461" s="61"/>
      <c r="K461" s="88"/>
      <c r="L461" s="88"/>
      <c r="M461" s="88"/>
      <c r="N461" s="43" t="str">
        <f t="shared" si="7"/>
        <v/>
      </c>
      <c r="O461" s="77"/>
    </row>
    <row r="462" spans="10:15" s="19" customFormat="1" x14ac:dyDescent="0.25">
      <c r="J462" s="61"/>
      <c r="K462" s="88"/>
      <c r="L462" s="88"/>
      <c r="M462" s="88"/>
      <c r="N462" s="43" t="str">
        <f t="shared" si="7"/>
        <v/>
      </c>
      <c r="O462" s="77"/>
    </row>
    <row r="463" spans="10:15" s="19" customFormat="1" x14ac:dyDescent="0.25">
      <c r="J463" s="61"/>
      <c r="K463" s="88"/>
      <c r="L463" s="88"/>
      <c r="M463" s="88"/>
      <c r="N463" s="43" t="str">
        <f t="shared" si="7"/>
        <v/>
      </c>
      <c r="O463" s="77"/>
    </row>
    <row r="464" spans="10:15" s="19" customFormat="1" x14ac:dyDescent="0.25">
      <c r="J464" s="61"/>
      <c r="K464" s="88"/>
      <c r="L464" s="88"/>
      <c r="M464" s="88"/>
      <c r="N464" s="43" t="str">
        <f t="shared" si="7"/>
        <v/>
      </c>
      <c r="O464" s="77"/>
    </row>
    <row r="465" spans="10:15" s="19" customFormat="1" x14ac:dyDescent="0.25">
      <c r="J465" s="61"/>
      <c r="K465" s="88"/>
      <c r="L465" s="88"/>
      <c r="M465" s="88"/>
      <c r="N465" s="43" t="str">
        <f t="shared" si="7"/>
        <v/>
      </c>
      <c r="O465" s="77"/>
    </row>
    <row r="466" spans="10:15" s="19" customFormat="1" x14ac:dyDescent="0.25">
      <c r="J466" s="61"/>
      <c r="K466" s="88"/>
      <c r="L466" s="88"/>
      <c r="M466" s="88"/>
      <c r="N466" s="43" t="str">
        <f t="shared" si="7"/>
        <v/>
      </c>
      <c r="O466" s="77"/>
    </row>
    <row r="467" spans="10:15" s="19" customFormat="1" x14ac:dyDescent="0.25">
      <c r="J467" s="61"/>
      <c r="K467" s="88"/>
      <c r="L467" s="88"/>
      <c r="M467" s="88"/>
      <c r="N467" s="43" t="str">
        <f t="shared" si="7"/>
        <v/>
      </c>
      <c r="O467" s="77"/>
    </row>
    <row r="468" spans="10:15" s="19" customFormat="1" x14ac:dyDescent="0.25">
      <c r="J468" s="61"/>
      <c r="K468" s="88"/>
      <c r="L468" s="88"/>
      <c r="M468" s="88"/>
      <c r="N468" s="43" t="str">
        <f t="shared" si="7"/>
        <v/>
      </c>
      <c r="O468" s="77"/>
    </row>
    <row r="469" spans="10:15" s="19" customFormat="1" x14ac:dyDescent="0.25">
      <c r="J469" s="61"/>
      <c r="K469" s="88"/>
      <c r="L469" s="88"/>
      <c r="M469" s="88"/>
      <c r="N469" s="43" t="str">
        <f t="shared" si="7"/>
        <v/>
      </c>
      <c r="O469" s="77"/>
    </row>
    <row r="470" spans="10:15" s="19" customFormat="1" x14ac:dyDescent="0.25">
      <c r="J470" s="61"/>
      <c r="K470" s="88"/>
      <c r="L470" s="88"/>
      <c r="M470" s="88"/>
      <c r="N470" s="43" t="str">
        <f t="shared" si="7"/>
        <v/>
      </c>
      <c r="O470" s="77"/>
    </row>
    <row r="471" spans="10:15" s="19" customFormat="1" x14ac:dyDescent="0.25">
      <c r="J471" s="61"/>
      <c r="K471" s="88"/>
      <c r="L471" s="88"/>
      <c r="M471" s="88"/>
      <c r="N471" s="43" t="str">
        <f t="shared" si="7"/>
        <v/>
      </c>
      <c r="O471" s="77"/>
    </row>
    <row r="472" spans="10:15" s="19" customFormat="1" x14ac:dyDescent="0.25">
      <c r="J472" s="61"/>
      <c r="K472" s="88"/>
      <c r="L472" s="88"/>
      <c r="M472" s="88"/>
      <c r="N472" s="43" t="str">
        <f t="shared" si="7"/>
        <v/>
      </c>
      <c r="O472" s="77"/>
    </row>
    <row r="473" spans="10:15" s="19" customFormat="1" x14ac:dyDescent="0.25">
      <c r="J473" s="61"/>
      <c r="K473" s="88"/>
      <c r="L473" s="88"/>
      <c r="M473" s="88"/>
      <c r="N473" s="43" t="str">
        <f t="shared" si="7"/>
        <v/>
      </c>
      <c r="O473" s="77"/>
    </row>
    <row r="474" spans="10:15" s="19" customFormat="1" x14ac:dyDescent="0.25">
      <c r="J474" s="61"/>
      <c r="K474" s="88"/>
      <c r="L474" s="88"/>
      <c r="M474" s="88"/>
      <c r="N474" s="43" t="str">
        <f t="shared" si="7"/>
        <v/>
      </c>
      <c r="O474" s="77"/>
    </row>
    <row r="475" spans="10:15" s="19" customFormat="1" x14ac:dyDescent="0.25">
      <c r="J475" s="61"/>
      <c r="K475" s="88"/>
      <c r="L475" s="88"/>
      <c r="M475" s="88"/>
      <c r="N475" s="43" t="str">
        <f t="shared" si="7"/>
        <v/>
      </c>
      <c r="O475" s="77"/>
    </row>
    <row r="476" spans="10:15" s="19" customFormat="1" x14ac:dyDescent="0.25">
      <c r="J476" s="61"/>
      <c r="K476" s="88"/>
      <c r="L476" s="88"/>
      <c r="M476" s="88"/>
      <c r="N476" s="43" t="str">
        <f t="shared" si="7"/>
        <v/>
      </c>
      <c r="O476" s="77"/>
    </row>
    <row r="477" spans="10:15" s="19" customFormat="1" x14ac:dyDescent="0.25">
      <c r="J477" s="61"/>
      <c r="K477" s="88"/>
      <c r="L477" s="88"/>
      <c r="M477" s="88"/>
      <c r="N477" s="43" t="str">
        <f t="shared" si="7"/>
        <v/>
      </c>
      <c r="O477" s="77"/>
    </row>
    <row r="478" spans="10:15" s="19" customFormat="1" x14ac:dyDescent="0.25">
      <c r="J478" s="61"/>
      <c r="K478" s="88"/>
      <c r="L478" s="88"/>
      <c r="M478" s="88"/>
      <c r="N478" s="43" t="str">
        <f t="shared" si="7"/>
        <v/>
      </c>
      <c r="O478" s="77"/>
    </row>
    <row r="479" spans="10:15" s="19" customFormat="1" x14ac:dyDescent="0.25">
      <c r="J479" s="61"/>
      <c r="K479" s="88"/>
      <c r="L479" s="88"/>
      <c r="M479" s="88"/>
      <c r="N479" s="43" t="str">
        <f t="shared" si="7"/>
        <v/>
      </c>
      <c r="O479" s="77"/>
    </row>
    <row r="480" spans="10:15" s="19" customFormat="1" x14ac:dyDescent="0.25">
      <c r="J480" s="61"/>
      <c r="K480" s="88"/>
      <c r="L480" s="88"/>
      <c r="M480" s="88"/>
      <c r="N480" s="43" t="str">
        <f t="shared" si="7"/>
        <v/>
      </c>
      <c r="O480" s="77"/>
    </row>
    <row r="481" spans="10:15" s="19" customFormat="1" x14ac:dyDescent="0.25">
      <c r="J481" s="61"/>
      <c r="K481" s="88"/>
      <c r="L481" s="88"/>
      <c r="M481" s="88"/>
      <c r="N481" s="43" t="str">
        <f t="shared" si="7"/>
        <v/>
      </c>
      <c r="O481" s="77"/>
    </row>
    <row r="482" spans="10:15" s="19" customFormat="1" x14ac:dyDescent="0.25">
      <c r="J482" s="61"/>
      <c r="K482" s="88"/>
      <c r="L482" s="88"/>
      <c r="M482" s="88"/>
      <c r="N482" s="43" t="str">
        <f t="shared" si="7"/>
        <v/>
      </c>
      <c r="O482" s="77"/>
    </row>
    <row r="483" spans="10:15" s="19" customFormat="1" x14ac:dyDescent="0.25">
      <c r="J483" s="61"/>
      <c r="K483" s="88"/>
      <c r="L483" s="88"/>
      <c r="M483" s="88"/>
      <c r="N483" s="43" t="str">
        <f t="shared" si="7"/>
        <v/>
      </c>
      <c r="O483" s="77"/>
    </row>
    <row r="484" spans="10:15" s="19" customFormat="1" x14ac:dyDescent="0.25">
      <c r="J484" s="61"/>
      <c r="K484" s="88"/>
      <c r="L484" s="88"/>
      <c r="M484" s="88"/>
      <c r="N484" s="43" t="str">
        <f t="shared" si="7"/>
        <v/>
      </c>
      <c r="O484" s="77"/>
    </row>
    <row r="485" spans="10:15" s="19" customFormat="1" x14ac:dyDescent="0.25">
      <c r="J485" s="61"/>
      <c r="K485" s="88"/>
      <c r="L485" s="88"/>
      <c r="M485" s="88"/>
      <c r="N485" s="43" t="str">
        <f t="shared" si="7"/>
        <v/>
      </c>
      <c r="O485" s="77"/>
    </row>
    <row r="486" spans="10:15" s="19" customFormat="1" x14ac:dyDescent="0.25">
      <c r="J486" s="61"/>
      <c r="K486" s="88"/>
      <c r="L486" s="88"/>
      <c r="M486" s="88"/>
      <c r="N486" s="43" t="str">
        <f t="shared" si="7"/>
        <v/>
      </c>
      <c r="O486" s="77"/>
    </row>
    <row r="487" spans="10:15" s="19" customFormat="1" x14ac:dyDescent="0.25">
      <c r="J487" s="61"/>
      <c r="K487" s="88"/>
      <c r="L487" s="88"/>
      <c r="M487" s="88"/>
      <c r="N487" s="43" t="str">
        <f t="shared" si="7"/>
        <v/>
      </c>
      <c r="O487" s="77"/>
    </row>
    <row r="488" spans="10:15" s="19" customFormat="1" x14ac:dyDescent="0.25">
      <c r="J488" s="61"/>
      <c r="K488" s="88"/>
      <c r="L488" s="88"/>
      <c r="M488" s="88"/>
      <c r="N488" s="43" t="str">
        <f t="shared" si="7"/>
        <v/>
      </c>
      <c r="O488" s="77"/>
    </row>
    <row r="489" spans="10:15" s="19" customFormat="1" x14ac:dyDescent="0.25">
      <c r="J489" s="61"/>
      <c r="K489" s="88"/>
      <c r="L489" s="88"/>
      <c r="M489" s="88"/>
      <c r="N489" s="43" t="str">
        <f t="shared" si="7"/>
        <v/>
      </c>
      <c r="O489" s="77"/>
    </row>
    <row r="490" spans="10:15" s="19" customFormat="1" x14ac:dyDescent="0.25">
      <c r="J490" s="61"/>
      <c r="K490" s="88"/>
      <c r="L490" s="88"/>
      <c r="M490" s="88"/>
      <c r="N490" s="43" t="str">
        <f t="shared" si="7"/>
        <v/>
      </c>
      <c r="O490" s="77"/>
    </row>
    <row r="491" spans="10:15" s="19" customFormat="1" x14ac:dyDescent="0.25">
      <c r="J491" s="61"/>
      <c r="K491" s="88"/>
      <c r="L491" s="88"/>
      <c r="M491" s="88"/>
      <c r="N491" s="43" t="str">
        <f t="shared" si="7"/>
        <v/>
      </c>
      <c r="O491" s="77"/>
    </row>
    <row r="492" spans="10:15" s="19" customFormat="1" x14ac:dyDescent="0.25">
      <c r="J492" s="61"/>
      <c r="K492" s="88"/>
      <c r="L492" s="88"/>
      <c r="M492" s="88"/>
      <c r="N492" s="43" t="str">
        <f t="shared" si="7"/>
        <v/>
      </c>
      <c r="O492" s="77"/>
    </row>
    <row r="493" spans="10:15" s="19" customFormat="1" x14ac:dyDescent="0.25">
      <c r="J493" s="61"/>
      <c r="K493" s="88"/>
      <c r="L493" s="88"/>
      <c r="M493" s="88"/>
      <c r="N493" s="43" t="str">
        <f t="shared" si="7"/>
        <v/>
      </c>
      <c r="O493" s="77"/>
    </row>
    <row r="494" spans="10:15" s="19" customFormat="1" x14ac:dyDescent="0.25">
      <c r="J494" s="61"/>
      <c r="K494" s="88"/>
      <c r="L494" s="88"/>
      <c r="M494" s="88"/>
      <c r="N494" s="43" t="str">
        <f t="shared" ref="N494:N542" si="8">IFERROR(ROUND(N482/M482/L482*K482,3),"")</f>
        <v/>
      </c>
      <c r="O494" s="77"/>
    </row>
    <row r="495" spans="10:15" s="19" customFormat="1" x14ac:dyDescent="0.25">
      <c r="J495" s="61"/>
      <c r="K495" s="88"/>
      <c r="L495" s="88"/>
      <c r="M495" s="88"/>
      <c r="N495" s="43" t="str">
        <f t="shared" si="8"/>
        <v/>
      </c>
      <c r="O495" s="77"/>
    </row>
    <row r="496" spans="10:15" s="19" customFormat="1" x14ac:dyDescent="0.25">
      <c r="J496" s="61"/>
      <c r="K496" s="88"/>
      <c r="L496" s="88"/>
      <c r="M496" s="88"/>
      <c r="N496" s="43" t="str">
        <f t="shared" si="8"/>
        <v/>
      </c>
      <c r="O496" s="77"/>
    </row>
    <row r="497" spans="10:15" s="19" customFormat="1" x14ac:dyDescent="0.25">
      <c r="J497" s="61"/>
      <c r="K497" s="88"/>
      <c r="L497" s="88"/>
      <c r="M497" s="88"/>
      <c r="N497" s="43" t="str">
        <f t="shared" si="8"/>
        <v/>
      </c>
      <c r="O497" s="77"/>
    </row>
    <row r="498" spans="10:15" s="19" customFormat="1" x14ac:dyDescent="0.25">
      <c r="J498" s="61"/>
      <c r="K498" s="88"/>
      <c r="L498" s="88"/>
      <c r="M498" s="88"/>
      <c r="N498" s="43" t="str">
        <f t="shared" si="8"/>
        <v/>
      </c>
      <c r="O498" s="77"/>
    </row>
    <row r="499" spans="10:15" s="19" customFormat="1" x14ac:dyDescent="0.25">
      <c r="J499" s="61"/>
      <c r="K499" s="88"/>
      <c r="L499" s="88"/>
      <c r="M499" s="88"/>
      <c r="N499" s="43" t="str">
        <f t="shared" si="8"/>
        <v/>
      </c>
      <c r="O499" s="77"/>
    </row>
    <row r="500" spans="10:15" s="19" customFormat="1" x14ac:dyDescent="0.25">
      <c r="J500" s="61"/>
      <c r="K500" s="88"/>
      <c r="L500" s="88"/>
      <c r="M500" s="88"/>
      <c r="N500" s="43" t="str">
        <f t="shared" si="8"/>
        <v/>
      </c>
      <c r="O500" s="77"/>
    </row>
    <row r="501" spans="10:15" s="19" customFormat="1" x14ac:dyDescent="0.25">
      <c r="J501" s="61"/>
      <c r="K501" s="88"/>
      <c r="L501" s="88"/>
      <c r="M501" s="88"/>
      <c r="N501" s="43" t="str">
        <f t="shared" si="8"/>
        <v/>
      </c>
      <c r="O501" s="77"/>
    </row>
    <row r="502" spans="10:15" s="19" customFormat="1" x14ac:dyDescent="0.25">
      <c r="J502" s="61"/>
      <c r="K502" s="88"/>
      <c r="L502" s="88"/>
      <c r="M502" s="88"/>
      <c r="N502" s="43" t="str">
        <f t="shared" si="8"/>
        <v/>
      </c>
      <c r="O502" s="77"/>
    </row>
    <row r="503" spans="10:15" s="19" customFormat="1" x14ac:dyDescent="0.25">
      <c r="J503" s="61"/>
      <c r="K503" s="88"/>
      <c r="L503" s="88"/>
      <c r="M503" s="88"/>
      <c r="N503" s="43" t="str">
        <f t="shared" si="8"/>
        <v/>
      </c>
      <c r="O503" s="77"/>
    </row>
    <row r="504" spans="10:15" s="19" customFormat="1" x14ac:dyDescent="0.25">
      <c r="J504" s="61"/>
      <c r="K504" s="88"/>
      <c r="L504" s="88"/>
      <c r="M504" s="88"/>
      <c r="N504" s="43" t="str">
        <f t="shared" si="8"/>
        <v/>
      </c>
      <c r="O504" s="77"/>
    </row>
    <row r="505" spans="10:15" s="19" customFormat="1" x14ac:dyDescent="0.25">
      <c r="J505" s="61"/>
      <c r="K505" s="88"/>
      <c r="L505" s="88"/>
      <c r="M505" s="88"/>
      <c r="N505" s="43" t="str">
        <f t="shared" si="8"/>
        <v/>
      </c>
      <c r="O505" s="77"/>
    </row>
    <row r="506" spans="10:15" s="19" customFormat="1" x14ac:dyDescent="0.25">
      <c r="J506" s="61"/>
      <c r="K506" s="88"/>
      <c r="L506" s="88"/>
      <c r="M506" s="88"/>
      <c r="N506" s="43" t="str">
        <f t="shared" si="8"/>
        <v/>
      </c>
      <c r="O506" s="77"/>
    </row>
    <row r="507" spans="10:15" s="19" customFormat="1" x14ac:dyDescent="0.25">
      <c r="J507" s="61"/>
      <c r="K507" s="88"/>
      <c r="L507" s="88"/>
      <c r="M507" s="88"/>
      <c r="N507" s="43" t="str">
        <f t="shared" si="8"/>
        <v/>
      </c>
      <c r="O507" s="77"/>
    </row>
    <row r="508" spans="10:15" s="19" customFormat="1" x14ac:dyDescent="0.25">
      <c r="J508" s="61"/>
      <c r="K508" s="88"/>
      <c r="L508" s="88"/>
      <c r="M508" s="88"/>
      <c r="N508" s="43" t="str">
        <f t="shared" si="8"/>
        <v/>
      </c>
      <c r="O508" s="77"/>
    </row>
    <row r="509" spans="10:15" s="19" customFormat="1" x14ac:dyDescent="0.25">
      <c r="J509" s="61"/>
      <c r="K509" s="88"/>
      <c r="L509" s="88"/>
      <c r="M509" s="88"/>
      <c r="N509" s="43" t="str">
        <f t="shared" si="8"/>
        <v/>
      </c>
      <c r="O509" s="77"/>
    </row>
    <row r="510" spans="10:15" s="19" customFormat="1" x14ac:dyDescent="0.25">
      <c r="J510" s="61"/>
      <c r="K510" s="88"/>
      <c r="L510" s="88"/>
      <c r="M510" s="88"/>
      <c r="N510" s="43" t="str">
        <f t="shared" si="8"/>
        <v/>
      </c>
      <c r="O510" s="77"/>
    </row>
    <row r="511" spans="10:15" s="19" customFormat="1" x14ac:dyDescent="0.25">
      <c r="J511" s="61"/>
      <c r="K511" s="88"/>
      <c r="L511" s="88"/>
      <c r="M511" s="88"/>
      <c r="N511" s="43" t="str">
        <f t="shared" si="8"/>
        <v/>
      </c>
      <c r="O511" s="77"/>
    </row>
    <row r="512" spans="10:15" s="19" customFormat="1" x14ac:dyDescent="0.25">
      <c r="J512" s="61"/>
      <c r="K512" s="88"/>
      <c r="L512" s="88"/>
      <c r="M512" s="88"/>
      <c r="N512" s="43" t="str">
        <f t="shared" si="8"/>
        <v/>
      </c>
      <c r="O512" s="77"/>
    </row>
    <row r="513" spans="10:15" s="19" customFormat="1" x14ac:dyDescent="0.25">
      <c r="J513" s="61"/>
      <c r="K513" s="88"/>
      <c r="L513" s="88"/>
      <c r="M513" s="88"/>
      <c r="N513" s="43" t="str">
        <f t="shared" si="8"/>
        <v/>
      </c>
      <c r="O513" s="77"/>
    </row>
    <row r="514" spans="10:15" s="19" customFormat="1" x14ac:dyDescent="0.25">
      <c r="J514" s="61"/>
      <c r="K514" s="88"/>
      <c r="L514" s="88"/>
      <c r="M514" s="88"/>
      <c r="N514" s="43" t="str">
        <f t="shared" si="8"/>
        <v/>
      </c>
      <c r="O514" s="77"/>
    </row>
    <row r="515" spans="10:15" s="19" customFormat="1" x14ac:dyDescent="0.25">
      <c r="J515" s="61"/>
      <c r="K515" s="88"/>
      <c r="L515" s="88"/>
      <c r="M515" s="88"/>
      <c r="N515" s="43" t="str">
        <f t="shared" si="8"/>
        <v/>
      </c>
      <c r="O515" s="77"/>
    </row>
    <row r="516" spans="10:15" s="19" customFormat="1" x14ac:dyDescent="0.25">
      <c r="J516" s="61"/>
      <c r="K516" s="88"/>
      <c r="L516" s="88"/>
      <c r="M516" s="88"/>
      <c r="N516" s="43" t="str">
        <f t="shared" si="8"/>
        <v/>
      </c>
      <c r="O516" s="77"/>
    </row>
    <row r="517" spans="10:15" s="19" customFormat="1" x14ac:dyDescent="0.25">
      <c r="J517" s="61"/>
      <c r="K517" s="88"/>
      <c r="L517" s="88"/>
      <c r="M517" s="88"/>
      <c r="N517" s="43" t="str">
        <f t="shared" si="8"/>
        <v/>
      </c>
      <c r="O517" s="77"/>
    </row>
    <row r="518" spans="10:15" s="19" customFormat="1" x14ac:dyDescent="0.25">
      <c r="J518" s="61"/>
      <c r="K518" s="88"/>
      <c r="L518" s="88"/>
      <c r="M518" s="88"/>
      <c r="N518" s="43" t="str">
        <f t="shared" si="8"/>
        <v/>
      </c>
      <c r="O518" s="77"/>
    </row>
    <row r="519" spans="10:15" s="19" customFormat="1" x14ac:dyDescent="0.25">
      <c r="J519" s="61"/>
      <c r="K519" s="88"/>
      <c r="L519" s="88"/>
      <c r="M519" s="88"/>
      <c r="N519" s="43" t="str">
        <f t="shared" si="8"/>
        <v/>
      </c>
      <c r="O519" s="77"/>
    </row>
    <row r="520" spans="10:15" s="19" customFormat="1" x14ac:dyDescent="0.25">
      <c r="J520" s="61"/>
      <c r="K520" s="88"/>
      <c r="L520" s="88"/>
      <c r="M520" s="88"/>
      <c r="N520" s="43" t="str">
        <f t="shared" si="8"/>
        <v/>
      </c>
      <c r="O520" s="77"/>
    </row>
    <row r="521" spans="10:15" s="19" customFormat="1" x14ac:dyDescent="0.25">
      <c r="J521" s="61"/>
      <c r="K521" s="88"/>
      <c r="L521" s="88"/>
      <c r="M521" s="88"/>
      <c r="N521" s="43" t="str">
        <f t="shared" si="8"/>
        <v/>
      </c>
      <c r="O521" s="77"/>
    </row>
    <row r="522" spans="10:15" s="19" customFormat="1" x14ac:dyDescent="0.25">
      <c r="J522" s="61"/>
      <c r="K522" s="88"/>
      <c r="L522" s="88"/>
      <c r="M522" s="88"/>
      <c r="N522" s="43" t="str">
        <f t="shared" si="8"/>
        <v/>
      </c>
      <c r="O522" s="77"/>
    </row>
    <row r="523" spans="10:15" s="19" customFormat="1" x14ac:dyDescent="0.25">
      <c r="J523" s="61"/>
      <c r="K523" s="88"/>
      <c r="L523" s="88"/>
      <c r="M523" s="88"/>
      <c r="N523" s="43" t="str">
        <f t="shared" si="8"/>
        <v/>
      </c>
      <c r="O523" s="77"/>
    </row>
    <row r="524" spans="10:15" s="19" customFormat="1" x14ac:dyDescent="0.25">
      <c r="J524" s="61"/>
      <c r="K524" s="88"/>
      <c r="L524" s="88"/>
      <c r="M524" s="88"/>
      <c r="N524" s="43" t="str">
        <f t="shared" si="8"/>
        <v/>
      </c>
      <c r="O524" s="77"/>
    </row>
    <row r="525" spans="10:15" s="19" customFormat="1" x14ac:dyDescent="0.25">
      <c r="J525" s="61"/>
      <c r="K525" s="88"/>
      <c r="L525" s="88"/>
      <c r="M525" s="88"/>
      <c r="N525" s="43" t="str">
        <f t="shared" si="8"/>
        <v/>
      </c>
      <c r="O525" s="77"/>
    </row>
    <row r="526" spans="10:15" s="19" customFormat="1" x14ac:dyDescent="0.25">
      <c r="J526" s="61"/>
      <c r="K526" s="88"/>
      <c r="L526" s="88"/>
      <c r="M526" s="88"/>
      <c r="N526" s="43" t="str">
        <f t="shared" si="8"/>
        <v/>
      </c>
      <c r="O526" s="77"/>
    </row>
    <row r="527" spans="10:15" s="19" customFormat="1" x14ac:dyDescent="0.25">
      <c r="J527" s="61"/>
      <c r="K527" s="88"/>
      <c r="L527" s="88"/>
      <c r="M527" s="88"/>
      <c r="N527" s="43" t="str">
        <f t="shared" si="8"/>
        <v/>
      </c>
      <c r="O527" s="77"/>
    </row>
    <row r="528" spans="10:15" s="19" customFormat="1" x14ac:dyDescent="0.25">
      <c r="J528" s="61"/>
      <c r="K528" s="88"/>
      <c r="L528" s="88"/>
      <c r="M528" s="88"/>
      <c r="N528" s="43" t="str">
        <f t="shared" si="8"/>
        <v/>
      </c>
      <c r="O528" s="77"/>
    </row>
    <row r="529" spans="10:15" s="19" customFormat="1" x14ac:dyDescent="0.25">
      <c r="J529" s="61"/>
      <c r="K529" s="88"/>
      <c r="L529" s="88"/>
      <c r="M529" s="88"/>
      <c r="N529" s="43" t="str">
        <f t="shared" si="8"/>
        <v/>
      </c>
      <c r="O529" s="77"/>
    </row>
    <row r="530" spans="10:15" s="19" customFormat="1" x14ac:dyDescent="0.25">
      <c r="J530" s="61"/>
      <c r="K530" s="88"/>
      <c r="L530" s="88"/>
      <c r="M530" s="88"/>
      <c r="N530" s="43" t="str">
        <f t="shared" si="8"/>
        <v/>
      </c>
      <c r="O530" s="77"/>
    </row>
    <row r="531" spans="10:15" s="19" customFormat="1" x14ac:dyDescent="0.25">
      <c r="J531" s="61"/>
      <c r="K531" s="88"/>
      <c r="L531" s="88"/>
      <c r="M531" s="88"/>
      <c r="N531" s="43" t="str">
        <f t="shared" si="8"/>
        <v/>
      </c>
      <c r="O531" s="77"/>
    </row>
    <row r="532" spans="10:15" s="19" customFormat="1" x14ac:dyDescent="0.25">
      <c r="J532" s="61"/>
      <c r="K532" s="88"/>
      <c r="L532" s="88"/>
      <c r="M532" s="88"/>
      <c r="N532" s="43" t="str">
        <f t="shared" si="8"/>
        <v/>
      </c>
      <c r="O532" s="77"/>
    </row>
    <row r="533" spans="10:15" s="19" customFormat="1" x14ac:dyDescent="0.25">
      <c r="J533" s="61"/>
      <c r="K533" s="88"/>
      <c r="L533" s="88"/>
      <c r="M533" s="88"/>
      <c r="N533" s="43" t="str">
        <f t="shared" si="8"/>
        <v/>
      </c>
      <c r="O533" s="77"/>
    </row>
    <row r="534" spans="10:15" s="19" customFormat="1" x14ac:dyDescent="0.25">
      <c r="J534" s="61"/>
      <c r="K534" s="88"/>
      <c r="L534" s="88"/>
      <c r="M534" s="88"/>
      <c r="N534" s="43" t="str">
        <f t="shared" si="8"/>
        <v/>
      </c>
      <c r="O534" s="77"/>
    </row>
    <row r="535" spans="10:15" s="19" customFormat="1" x14ac:dyDescent="0.25">
      <c r="J535" s="61"/>
      <c r="K535" s="88"/>
      <c r="L535" s="88"/>
      <c r="M535" s="88"/>
      <c r="N535" s="43" t="str">
        <f t="shared" si="8"/>
        <v/>
      </c>
      <c r="O535" s="77"/>
    </row>
    <row r="536" spans="10:15" s="19" customFormat="1" x14ac:dyDescent="0.25">
      <c r="J536" s="61"/>
      <c r="K536" s="88"/>
      <c r="L536" s="88"/>
      <c r="M536" s="88"/>
      <c r="N536" s="43" t="str">
        <f t="shared" si="8"/>
        <v/>
      </c>
      <c r="O536" s="77"/>
    </row>
    <row r="537" spans="10:15" s="19" customFormat="1" x14ac:dyDescent="0.25">
      <c r="J537" s="61"/>
      <c r="K537" s="88"/>
      <c r="L537" s="88"/>
      <c r="M537" s="88"/>
      <c r="N537" s="43" t="str">
        <f t="shared" si="8"/>
        <v/>
      </c>
      <c r="O537" s="77"/>
    </row>
    <row r="538" spans="10:15" s="19" customFormat="1" x14ac:dyDescent="0.25">
      <c r="J538" s="61"/>
      <c r="K538" s="88"/>
      <c r="L538" s="88"/>
      <c r="M538" s="88"/>
      <c r="N538" s="43" t="str">
        <f t="shared" si="8"/>
        <v/>
      </c>
      <c r="O538" s="77"/>
    </row>
    <row r="539" spans="10:15" s="19" customFormat="1" x14ac:dyDescent="0.25">
      <c r="J539" s="61"/>
      <c r="K539" s="88"/>
      <c r="L539" s="88"/>
      <c r="M539" s="88"/>
      <c r="N539" s="43" t="str">
        <f t="shared" si="8"/>
        <v/>
      </c>
      <c r="O539" s="77"/>
    </row>
    <row r="540" spans="10:15" s="19" customFormat="1" x14ac:dyDescent="0.25">
      <c r="J540" s="61"/>
      <c r="K540" s="88"/>
      <c r="L540" s="88"/>
      <c r="M540" s="88"/>
      <c r="N540" s="43" t="str">
        <f t="shared" si="8"/>
        <v/>
      </c>
      <c r="O540" s="77"/>
    </row>
    <row r="541" spans="10:15" s="19" customFormat="1" x14ac:dyDescent="0.25">
      <c r="J541" s="61"/>
      <c r="K541" s="88"/>
      <c r="L541" s="88"/>
      <c r="M541" s="88"/>
      <c r="N541" s="43" t="str">
        <f t="shared" si="8"/>
        <v/>
      </c>
      <c r="O541" s="77"/>
    </row>
    <row r="542" spans="10:15" s="19" customFormat="1" x14ac:dyDescent="0.25">
      <c r="J542" s="61"/>
      <c r="K542" s="88"/>
      <c r="L542" s="88"/>
      <c r="M542" s="88"/>
      <c r="N542" s="43" t="str">
        <f t="shared" si="8"/>
        <v/>
      </c>
      <c r="O542" s="77"/>
    </row>
    <row r="543" spans="10:15" s="19" customFormat="1" x14ac:dyDescent="0.25"/>
    <row r="544" spans="10:15" s="19" customFormat="1" x14ac:dyDescent="0.25"/>
    <row r="545" s="19" customFormat="1" x14ac:dyDescent="0.25"/>
    <row r="546" s="19" customFormat="1" x14ac:dyDescent="0.25"/>
    <row r="547" s="19" customFormat="1" x14ac:dyDescent="0.25"/>
    <row r="548" s="19" customFormat="1" x14ac:dyDescent="0.25"/>
    <row r="549" s="19" customFormat="1" x14ac:dyDescent="0.25"/>
    <row r="550" s="19" customFormat="1" x14ac:dyDescent="0.25"/>
    <row r="551" s="19" customFormat="1" x14ac:dyDescent="0.25"/>
    <row r="552" s="19" customFormat="1" x14ac:dyDescent="0.25"/>
    <row r="553" s="19" customFormat="1" x14ac:dyDescent="0.25"/>
    <row r="554" s="19" customFormat="1" x14ac:dyDescent="0.25"/>
    <row r="555" s="19" customFormat="1" x14ac:dyDescent="0.25"/>
    <row r="556" s="19" customFormat="1" x14ac:dyDescent="0.25"/>
    <row r="557" s="19" customFormat="1" x14ac:dyDescent="0.25"/>
    <row r="558" s="19" customFormat="1" x14ac:dyDescent="0.25"/>
    <row r="559" s="19" customFormat="1" x14ac:dyDescent="0.25"/>
    <row r="560" s="19" customFormat="1" x14ac:dyDescent="0.25"/>
    <row r="561" s="19" customFormat="1" x14ac:dyDescent="0.25"/>
    <row r="562" s="19" customFormat="1" x14ac:dyDescent="0.25"/>
    <row r="563" s="19" customFormat="1" x14ac:dyDescent="0.25"/>
    <row r="564" s="19" customFormat="1" x14ac:dyDescent="0.25"/>
    <row r="565" s="19" customFormat="1" x14ac:dyDescent="0.25"/>
    <row r="566" s="19" customFormat="1" x14ac:dyDescent="0.25"/>
    <row r="567" s="19" customFormat="1" x14ac:dyDescent="0.25"/>
    <row r="568" s="19" customFormat="1" x14ac:dyDescent="0.25"/>
    <row r="569" s="19" customFormat="1" x14ac:dyDescent="0.25"/>
    <row r="570" s="19" customFormat="1" x14ac:dyDescent="0.25"/>
    <row r="571" s="19" customFormat="1" x14ac:dyDescent="0.25"/>
    <row r="572" s="19" customFormat="1" x14ac:dyDescent="0.25"/>
    <row r="573" s="19" customFormat="1" x14ac:dyDescent="0.25"/>
    <row r="574" s="19" customFormat="1" x14ac:dyDescent="0.25"/>
    <row r="575" s="19" customFormat="1" x14ac:dyDescent="0.25"/>
    <row r="576" s="19" customFormat="1" x14ac:dyDescent="0.25"/>
    <row r="577" s="19" customFormat="1" x14ac:dyDescent="0.25"/>
    <row r="578" s="19" customFormat="1" x14ac:dyDescent="0.25"/>
    <row r="579" s="19" customFormat="1" x14ac:dyDescent="0.25"/>
    <row r="580" s="19" customFormat="1" x14ac:dyDescent="0.25"/>
    <row r="581" s="19" customFormat="1" x14ac:dyDescent="0.25"/>
    <row r="582" s="19" customFormat="1" x14ac:dyDescent="0.25"/>
    <row r="583" s="19" customFormat="1" x14ac:dyDescent="0.25"/>
    <row r="584" s="19" customFormat="1" x14ac:dyDescent="0.25"/>
    <row r="585" s="19" customFormat="1" x14ac:dyDescent="0.25"/>
    <row r="586" s="19" customFormat="1" x14ac:dyDescent="0.25"/>
    <row r="587" s="19" customFormat="1" x14ac:dyDescent="0.25"/>
    <row r="588" s="19" customFormat="1" x14ac:dyDescent="0.25"/>
    <row r="589" s="19" customFormat="1" x14ac:dyDescent="0.25"/>
    <row r="590" s="19" customFormat="1" x14ac:dyDescent="0.25"/>
    <row r="591" s="19" customFormat="1" x14ac:dyDescent="0.25"/>
    <row r="592" s="19" customFormat="1" x14ac:dyDescent="0.25"/>
    <row r="593" s="19" customFormat="1" x14ac:dyDescent="0.25"/>
    <row r="594" s="19" customFormat="1" x14ac:dyDescent="0.25"/>
    <row r="595" s="19" customFormat="1" x14ac:dyDescent="0.25"/>
    <row r="596" s="19" customFormat="1" x14ac:dyDescent="0.25"/>
    <row r="597" s="19" customFormat="1" x14ac:dyDescent="0.25"/>
    <row r="598" s="19" customFormat="1" x14ac:dyDescent="0.25"/>
    <row r="599" s="19" customFormat="1" x14ac:dyDescent="0.25"/>
    <row r="600" s="19" customFormat="1" x14ac:dyDescent="0.25"/>
    <row r="601" s="19" customFormat="1" x14ac:dyDescent="0.25"/>
    <row r="602" s="19" customFormat="1" x14ac:dyDescent="0.25"/>
    <row r="603" s="19" customFormat="1" x14ac:dyDescent="0.25"/>
    <row r="604" s="19" customFormat="1" x14ac:dyDescent="0.25"/>
    <row r="605" s="19" customFormat="1" x14ac:dyDescent="0.25"/>
    <row r="606" s="19" customFormat="1" x14ac:dyDescent="0.25"/>
    <row r="607" s="19" customFormat="1" x14ac:dyDescent="0.25"/>
    <row r="608" s="19" customFormat="1" x14ac:dyDescent="0.25"/>
    <row r="609" s="19" customFormat="1" x14ac:dyDescent="0.25"/>
    <row r="610" s="19" customFormat="1" x14ac:dyDescent="0.25"/>
    <row r="611" s="19" customFormat="1" x14ac:dyDescent="0.25"/>
    <row r="612" s="19" customFormat="1" x14ac:dyDescent="0.25"/>
    <row r="613" s="19" customFormat="1" x14ac:dyDescent="0.25"/>
    <row r="614" s="19" customFormat="1" x14ac:dyDescent="0.25"/>
    <row r="615" s="19" customFormat="1" x14ac:dyDescent="0.25"/>
    <row r="616" s="19" customFormat="1" x14ac:dyDescent="0.25"/>
    <row r="617" s="19" customFormat="1" x14ac:dyDescent="0.25"/>
    <row r="618" s="19" customFormat="1" x14ac:dyDescent="0.25"/>
    <row r="619" s="19" customFormat="1" x14ac:dyDescent="0.25"/>
    <row r="620" s="19" customFormat="1" x14ac:dyDescent="0.25"/>
    <row r="621" s="19" customFormat="1" x14ac:dyDescent="0.25"/>
    <row r="622" s="19" customFormat="1" x14ac:dyDescent="0.25"/>
    <row r="623" s="19" customFormat="1" x14ac:dyDescent="0.25"/>
    <row r="624" s="19" customFormat="1" x14ac:dyDescent="0.25"/>
    <row r="625" s="19" customFormat="1" x14ac:dyDescent="0.25"/>
    <row r="626" s="19" customFormat="1" x14ac:dyDescent="0.25"/>
    <row r="627" s="19" customFormat="1" x14ac:dyDescent="0.25"/>
    <row r="628" s="19" customFormat="1" x14ac:dyDescent="0.25"/>
    <row r="629" s="19" customFormat="1" x14ac:dyDescent="0.25"/>
    <row r="630" s="19" customFormat="1" x14ac:dyDescent="0.25"/>
    <row r="631" s="19" customFormat="1" x14ac:dyDescent="0.25"/>
    <row r="632" s="19" customFormat="1" x14ac:dyDescent="0.25"/>
    <row r="633" s="19" customFormat="1" x14ac:dyDescent="0.25"/>
    <row r="634" s="19" customFormat="1" x14ac:dyDescent="0.25"/>
    <row r="635" s="19" customFormat="1" x14ac:dyDescent="0.25"/>
    <row r="636" s="19" customFormat="1" x14ac:dyDescent="0.25"/>
    <row r="637" s="19" customFormat="1" x14ac:dyDescent="0.25"/>
    <row r="638" s="19" customFormat="1" x14ac:dyDescent="0.25"/>
    <row r="639" s="19" customFormat="1" x14ac:dyDescent="0.25"/>
    <row r="640" s="19" customFormat="1" x14ac:dyDescent="0.25"/>
    <row r="641" s="19" customFormat="1" x14ac:dyDescent="0.25"/>
    <row r="642" s="19" customFormat="1" x14ac:dyDescent="0.25"/>
    <row r="643" s="19" customFormat="1" x14ac:dyDescent="0.25"/>
    <row r="644" s="19" customFormat="1" x14ac:dyDescent="0.25"/>
    <row r="645" s="19" customFormat="1" x14ac:dyDescent="0.25"/>
    <row r="646" s="19" customFormat="1" x14ac:dyDescent="0.25"/>
    <row r="647" s="19" customFormat="1" x14ac:dyDescent="0.25"/>
    <row r="648" s="19" customFormat="1" x14ac:dyDescent="0.25"/>
    <row r="649" s="19" customFormat="1" x14ac:dyDescent="0.25"/>
    <row r="650" s="19" customFormat="1" x14ac:dyDescent="0.25"/>
    <row r="651" s="19" customFormat="1" x14ac:dyDescent="0.25"/>
    <row r="652" s="19" customFormat="1" x14ac:dyDescent="0.25"/>
    <row r="653" s="19" customFormat="1" x14ac:dyDescent="0.25"/>
    <row r="654" s="19" customFormat="1" x14ac:dyDescent="0.25"/>
    <row r="655" s="19" customFormat="1" x14ac:dyDescent="0.25"/>
    <row r="656" s="19" customFormat="1" x14ac:dyDescent="0.25"/>
    <row r="657" s="19" customFormat="1" x14ac:dyDescent="0.25"/>
    <row r="658" s="19" customFormat="1" x14ac:dyDescent="0.25"/>
    <row r="659" s="19" customFormat="1" x14ac:dyDescent="0.25"/>
    <row r="660" s="19" customFormat="1" x14ac:dyDescent="0.25"/>
    <row r="661" s="19" customFormat="1" x14ac:dyDescent="0.25"/>
    <row r="662" s="19" customFormat="1" x14ac:dyDescent="0.25"/>
    <row r="663" s="19" customFormat="1" x14ac:dyDescent="0.25"/>
    <row r="664" s="19" customFormat="1" x14ac:dyDescent="0.25"/>
    <row r="665" s="19" customFormat="1" x14ac:dyDescent="0.25"/>
    <row r="666" s="19" customFormat="1" x14ac:dyDescent="0.25"/>
    <row r="667" s="19" customFormat="1" x14ac:dyDescent="0.25"/>
    <row r="668" s="19" customFormat="1" x14ac:dyDescent="0.25"/>
    <row r="669" s="19" customFormat="1" x14ac:dyDescent="0.25"/>
    <row r="670" s="19" customFormat="1" x14ac:dyDescent="0.25"/>
    <row r="671" s="19" customFormat="1" x14ac:dyDescent="0.25"/>
    <row r="672" s="19" customFormat="1" x14ac:dyDescent="0.25"/>
    <row r="673" s="19" customFormat="1" x14ac:dyDescent="0.25"/>
    <row r="674" s="19" customFormat="1" x14ac:dyDescent="0.25"/>
    <row r="675" s="19" customFormat="1" x14ac:dyDescent="0.25"/>
    <row r="676" s="19" customFormat="1" x14ac:dyDescent="0.25"/>
    <row r="677" s="19" customFormat="1" x14ac:dyDescent="0.25"/>
    <row r="678" s="19" customFormat="1" x14ac:dyDescent="0.25"/>
    <row r="679" s="19" customFormat="1" x14ac:dyDescent="0.25"/>
    <row r="680" s="19" customFormat="1" x14ac:dyDescent="0.25"/>
    <row r="681" s="19" customFormat="1" x14ac:dyDescent="0.25"/>
    <row r="682" s="19" customFormat="1" x14ac:dyDescent="0.25"/>
    <row r="683" s="19" customFormat="1" x14ac:dyDescent="0.25"/>
    <row r="684" s="19" customFormat="1" x14ac:dyDescent="0.25"/>
    <row r="685" s="19" customFormat="1" x14ac:dyDescent="0.25"/>
    <row r="686" s="19" customFormat="1" x14ac:dyDescent="0.25"/>
    <row r="687" s="19" customFormat="1" x14ac:dyDescent="0.25"/>
    <row r="688" s="19" customFormat="1" x14ac:dyDescent="0.25"/>
    <row r="689" s="19" customFormat="1" x14ac:dyDescent="0.25"/>
    <row r="690" s="19" customFormat="1" x14ac:dyDescent="0.25"/>
    <row r="691" s="19" customFormat="1" x14ac:dyDescent="0.25"/>
    <row r="692" s="19" customFormat="1" x14ac:dyDescent="0.25"/>
    <row r="693" s="19" customFormat="1" x14ac:dyDescent="0.25"/>
    <row r="694" s="19" customFormat="1" x14ac:dyDescent="0.25"/>
    <row r="695" s="19" customFormat="1" x14ac:dyDescent="0.25"/>
    <row r="696" s="19" customFormat="1" x14ac:dyDescent="0.25"/>
    <row r="697" s="19" customFormat="1" x14ac:dyDescent="0.25"/>
    <row r="698" s="19" customFormat="1" x14ac:dyDescent="0.25"/>
    <row r="699" s="19" customFormat="1" x14ac:dyDescent="0.25"/>
    <row r="700" s="19" customFormat="1" x14ac:dyDescent="0.25"/>
    <row r="701" s="19" customFormat="1" x14ac:dyDescent="0.25"/>
    <row r="702" s="19" customFormat="1" x14ac:dyDescent="0.25"/>
    <row r="703" s="19" customFormat="1" x14ac:dyDescent="0.25"/>
    <row r="704" s="19" customFormat="1" x14ac:dyDescent="0.25"/>
    <row r="705" s="19" customFormat="1" x14ac:dyDescent="0.25"/>
    <row r="706" s="19" customFormat="1" x14ac:dyDescent="0.25"/>
    <row r="707" s="19" customFormat="1" x14ac:dyDescent="0.25"/>
    <row r="708" s="19" customFormat="1" x14ac:dyDescent="0.25"/>
    <row r="709" s="19" customFormat="1" x14ac:dyDescent="0.25"/>
    <row r="710" s="19" customFormat="1" x14ac:dyDescent="0.25"/>
    <row r="711" s="19" customFormat="1" x14ac:dyDescent="0.25"/>
    <row r="712" s="19" customFormat="1" x14ac:dyDescent="0.25"/>
    <row r="713" s="19" customFormat="1" x14ac:dyDescent="0.25"/>
    <row r="714" s="19" customFormat="1" x14ac:dyDescent="0.25"/>
    <row r="715" s="19" customFormat="1" x14ac:dyDescent="0.25"/>
    <row r="716" s="19" customFormat="1" x14ac:dyDescent="0.25"/>
    <row r="717" s="19" customFormat="1" x14ac:dyDescent="0.25"/>
    <row r="718" s="19" customFormat="1" x14ac:dyDescent="0.25"/>
    <row r="719" s="19" customFormat="1" x14ac:dyDescent="0.25"/>
    <row r="720" s="19" customFormat="1" x14ac:dyDescent="0.25"/>
    <row r="721" s="19" customFormat="1" x14ac:dyDescent="0.25"/>
    <row r="722" s="19" customFormat="1" x14ac:dyDescent="0.25"/>
    <row r="723" s="19" customFormat="1" x14ac:dyDescent="0.25"/>
    <row r="724" s="19" customFormat="1" x14ac:dyDescent="0.25"/>
    <row r="725" s="19" customFormat="1" x14ac:dyDescent="0.25"/>
    <row r="726" s="19" customFormat="1" x14ac:dyDescent="0.25"/>
    <row r="727" s="19" customFormat="1" x14ac:dyDescent="0.25"/>
    <row r="728" s="19" customFormat="1" x14ac:dyDescent="0.25"/>
    <row r="729" s="19" customFormat="1" x14ac:dyDescent="0.25"/>
    <row r="730" s="19" customFormat="1" x14ac:dyDescent="0.25"/>
    <row r="731" s="19" customFormat="1" x14ac:dyDescent="0.25"/>
    <row r="732" s="19" customFormat="1" x14ac:dyDescent="0.25"/>
    <row r="733" s="19" customFormat="1" x14ac:dyDescent="0.25"/>
    <row r="734" s="19" customFormat="1" x14ac:dyDescent="0.25"/>
    <row r="735" s="19" customFormat="1" x14ac:dyDescent="0.25"/>
    <row r="736" s="19" customFormat="1" x14ac:dyDescent="0.25"/>
    <row r="737" s="19" customFormat="1" x14ac:dyDescent="0.25"/>
    <row r="738" s="19" customFormat="1" x14ac:dyDescent="0.25"/>
    <row r="739" s="19" customFormat="1" x14ac:dyDescent="0.25"/>
    <row r="740" s="19" customFormat="1" x14ac:dyDescent="0.25"/>
    <row r="741" s="19" customFormat="1" x14ac:dyDescent="0.25"/>
    <row r="742" s="19" customFormat="1" x14ac:dyDescent="0.25"/>
    <row r="743" s="19" customFormat="1" x14ac:dyDescent="0.25"/>
    <row r="744" s="19" customFormat="1" x14ac:dyDescent="0.25"/>
    <row r="745" s="19" customFormat="1" x14ac:dyDescent="0.25"/>
    <row r="746" s="19" customFormat="1" x14ac:dyDescent="0.25"/>
    <row r="747" s="19" customFormat="1" x14ac:dyDescent="0.25"/>
    <row r="748" s="19" customFormat="1" x14ac:dyDescent="0.25"/>
    <row r="749" s="19" customFormat="1" x14ac:dyDescent="0.25"/>
    <row r="750" s="19" customFormat="1" x14ac:dyDescent="0.25"/>
    <row r="751" s="19" customFormat="1" x14ac:dyDescent="0.25"/>
    <row r="752" s="19" customFormat="1" x14ac:dyDescent="0.25"/>
    <row r="753" s="19" customFormat="1" x14ac:dyDescent="0.25"/>
    <row r="754" s="19" customFormat="1" x14ac:dyDescent="0.25"/>
    <row r="755" s="19" customFormat="1" x14ac:dyDescent="0.25"/>
    <row r="756" s="19" customFormat="1" x14ac:dyDescent="0.25"/>
    <row r="757" s="19" customFormat="1" x14ac:dyDescent="0.25"/>
    <row r="758" s="19" customFormat="1" x14ac:dyDescent="0.25"/>
    <row r="759" s="19" customFormat="1" x14ac:dyDescent="0.25"/>
    <row r="760" s="19" customFormat="1" x14ac:dyDescent="0.25"/>
    <row r="761" s="19" customFormat="1" x14ac:dyDescent="0.25"/>
    <row r="762" s="19" customFormat="1" x14ac:dyDescent="0.25"/>
    <row r="763" s="19" customFormat="1" x14ac:dyDescent="0.25"/>
    <row r="764" s="19" customFormat="1" x14ac:dyDescent="0.25"/>
    <row r="765" s="19" customFormat="1" x14ac:dyDescent="0.25"/>
    <row r="766" s="19" customFormat="1" x14ac:dyDescent="0.25"/>
    <row r="767" s="19" customFormat="1" x14ac:dyDescent="0.25"/>
    <row r="768" s="19" customFormat="1" x14ac:dyDescent="0.25"/>
    <row r="769" s="19" customFormat="1" x14ac:dyDescent="0.25"/>
    <row r="770" s="19" customFormat="1" x14ac:dyDescent="0.25"/>
    <row r="771" s="19" customFormat="1" x14ac:dyDescent="0.25"/>
    <row r="772" s="19" customFormat="1" x14ac:dyDescent="0.25"/>
    <row r="773" s="19" customFormat="1" x14ac:dyDescent="0.25"/>
    <row r="774" s="19" customFormat="1" x14ac:dyDescent="0.25"/>
    <row r="775" s="19" customFormat="1" x14ac:dyDescent="0.25"/>
    <row r="776" s="19" customFormat="1" x14ac:dyDescent="0.25"/>
    <row r="777" s="19" customFormat="1" x14ac:dyDescent="0.25"/>
    <row r="778" s="19" customFormat="1" x14ac:dyDescent="0.25"/>
    <row r="779" s="19" customFormat="1" x14ac:dyDescent="0.25"/>
    <row r="780" s="19" customFormat="1" x14ac:dyDescent="0.25"/>
    <row r="781" s="19" customFormat="1" x14ac:dyDescent="0.25"/>
    <row r="782" s="19" customFormat="1" x14ac:dyDescent="0.25"/>
    <row r="783" s="19" customFormat="1" x14ac:dyDescent="0.25"/>
    <row r="784" s="19" customFormat="1" x14ac:dyDescent="0.25"/>
    <row r="785" s="19" customFormat="1" x14ac:dyDescent="0.25"/>
    <row r="786" s="19" customFormat="1" x14ac:dyDescent="0.25"/>
    <row r="787" s="19" customFormat="1" x14ac:dyDescent="0.25"/>
    <row r="788" s="19" customFormat="1" x14ac:dyDescent="0.25"/>
    <row r="789" s="19" customFormat="1" x14ac:dyDescent="0.25"/>
    <row r="790" s="19" customFormat="1" x14ac:dyDescent="0.25"/>
    <row r="791" s="19" customFormat="1" x14ac:dyDescent="0.25"/>
    <row r="792" s="19" customFormat="1" x14ac:dyDescent="0.25"/>
    <row r="793" s="19" customFormat="1" x14ac:dyDescent="0.25"/>
    <row r="794" s="19" customFormat="1" x14ac:dyDescent="0.25"/>
    <row r="795" s="19" customFormat="1" x14ac:dyDescent="0.25"/>
    <row r="796" s="19" customFormat="1" x14ac:dyDescent="0.25"/>
    <row r="797" s="19" customFormat="1" x14ac:dyDescent="0.25"/>
    <row r="798" s="19" customFormat="1" x14ac:dyDescent="0.25"/>
    <row r="799" s="19" customFormat="1" x14ac:dyDescent="0.25"/>
    <row r="800" s="19" customFormat="1" x14ac:dyDescent="0.25"/>
    <row r="801" s="19" customFormat="1" x14ac:dyDescent="0.25"/>
    <row r="802" s="19" customFormat="1" x14ac:dyDescent="0.25"/>
    <row r="803" s="19" customFormat="1" x14ac:dyDescent="0.25"/>
    <row r="804" s="19" customFormat="1" x14ac:dyDescent="0.25"/>
    <row r="805" s="19" customFormat="1" x14ac:dyDescent="0.25"/>
    <row r="806" s="19" customFormat="1" x14ac:dyDescent="0.25"/>
    <row r="807" s="19" customFormat="1" x14ac:dyDescent="0.25"/>
    <row r="808" s="19" customFormat="1" x14ac:dyDescent="0.25"/>
    <row r="809" s="19" customFormat="1" x14ac:dyDescent="0.25"/>
    <row r="810" s="19" customFormat="1" x14ac:dyDescent="0.25"/>
    <row r="811" s="19" customFormat="1" x14ac:dyDescent="0.25"/>
    <row r="812" s="19" customFormat="1" x14ac:dyDescent="0.25"/>
    <row r="813" s="19" customFormat="1" x14ac:dyDescent="0.25"/>
    <row r="814" s="19" customFormat="1" x14ac:dyDescent="0.25"/>
    <row r="815" s="19" customFormat="1" x14ac:dyDescent="0.25"/>
    <row r="816" s="19" customFormat="1" x14ac:dyDescent="0.25"/>
    <row r="817" s="19" customFormat="1" x14ac:dyDescent="0.25"/>
    <row r="818" s="19" customFormat="1" x14ac:dyDescent="0.25"/>
    <row r="819" s="19" customFormat="1" x14ac:dyDescent="0.25"/>
    <row r="820" s="19" customFormat="1" x14ac:dyDescent="0.25"/>
    <row r="821" s="19" customFormat="1" x14ac:dyDescent="0.25"/>
    <row r="822" s="19" customFormat="1" x14ac:dyDescent="0.25"/>
    <row r="823" s="19" customFormat="1" x14ac:dyDescent="0.25"/>
    <row r="824" s="19" customFormat="1" x14ac:dyDescent="0.25"/>
    <row r="825" s="19" customFormat="1" x14ac:dyDescent="0.25"/>
    <row r="826" s="19" customFormat="1" x14ac:dyDescent="0.25"/>
    <row r="827" s="19" customFormat="1" x14ac:dyDescent="0.25"/>
    <row r="828" s="19" customFormat="1" x14ac:dyDescent="0.25"/>
    <row r="829" s="19" customFormat="1" x14ac:dyDescent="0.25"/>
    <row r="830" s="19" customFormat="1" x14ac:dyDescent="0.25"/>
    <row r="831" s="19" customFormat="1" x14ac:dyDescent="0.25"/>
    <row r="832" s="19" customFormat="1" x14ac:dyDescent="0.25"/>
    <row r="833" s="19" customFormat="1" x14ac:dyDescent="0.25"/>
    <row r="834" s="19" customFormat="1" x14ac:dyDescent="0.25"/>
    <row r="835" s="19" customFormat="1" x14ac:dyDescent="0.25"/>
    <row r="836" s="19" customFormat="1" x14ac:dyDescent="0.25"/>
    <row r="837" s="19" customFormat="1" x14ac:dyDescent="0.25"/>
    <row r="838" s="19" customFormat="1" x14ac:dyDescent="0.25"/>
    <row r="839" s="19" customFormat="1" x14ac:dyDescent="0.25"/>
    <row r="840" s="19" customFormat="1" x14ac:dyDescent="0.25"/>
    <row r="841" s="19" customFormat="1" x14ac:dyDescent="0.25"/>
    <row r="842" s="19" customFormat="1" x14ac:dyDescent="0.25"/>
    <row r="843" s="19" customFormat="1" x14ac:dyDescent="0.25"/>
    <row r="844" s="19" customFormat="1" x14ac:dyDescent="0.25"/>
    <row r="845" s="19" customFormat="1" x14ac:dyDescent="0.25"/>
    <row r="846" s="19" customFormat="1" x14ac:dyDescent="0.25"/>
    <row r="847" s="19" customFormat="1" x14ac:dyDescent="0.25"/>
    <row r="848" s="19" customFormat="1" x14ac:dyDescent="0.25"/>
    <row r="849" s="19" customFormat="1" x14ac:dyDescent="0.25"/>
    <row r="850" s="19" customFormat="1" x14ac:dyDescent="0.25"/>
    <row r="851" s="19" customFormat="1" x14ac:dyDescent="0.25"/>
    <row r="852" s="19" customFormat="1" x14ac:dyDescent="0.25"/>
    <row r="853" s="19" customFormat="1" x14ac:dyDescent="0.25"/>
    <row r="854" s="19" customFormat="1" x14ac:dyDescent="0.25"/>
    <row r="855" s="19" customFormat="1" x14ac:dyDescent="0.25"/>
    <row r="856" s="19" customFormat="1" x14ac:dyDescent="0.25"/>
    <row r="857" s="19" customFormat="1" x14ac:dyDescent="0.25"/>
    <row r="858" s="19" customFormat="1" x14ac:dyDescent="0.25"/>
    <row r="859" s="19" customFormat="1" x14ac:dyDescent="0.25"/>
    <row r="860" s="19" customFormat="1" x14ac:dyDescent="0.25"/>
    <row r="861" s="19" customFormat="1" x14ac:dyDescent="0.25"/>
    <row r="862" s="19" customFormat="1" x14ac:dyDescent="0.25"/>
    <row r="863" s="19" customFormat="1" x14ac:dyDescent="0.25"/>
    <row r="864" s="19" customFormat="1" x14ac:dyDescent="0.25"/>
    <row r="865" s="19" customFormat="1" x14ac:dyDescent="0.25"/>
    <row r="866" s="19" customFormat="1" x14ac:dyDescent="0.25"/>
    <row r="867" s="19" customFormat="1" x14ac:dyDescent="0.25"/>
    <row r="868" s="19" customFormat="1" x14ac:dyDescent="0.25"/>
    <row r="869" s="19" customFormat="1" x14ac:dyDescent="0.25"/>
    <row r="870" s="19" customFormat="1" x14ac:dyDescent="0.25"/>
    <row r="871" s="19" customFormat="1" x14ac:dyDescent="0.25"/>
    <row r="872" s="19" customFormat="1" x14ac:dyDescent="0.25"/>
    <row r="873" s="19" customFormat="1" x14ac:dyDescent="0.25"/>
    <row r="874" s="19" customFormat="1" x14ac:dyDescent="0.25"/>
    <row r="875" s="19" customFormat="1" x14ac:dyDescent="0.25"/>
    <row r="876" s="19" customFormat="1" x14ac:dyDescent="0.25"/>
    <row r="877" s="19" customFormat="1" x14ac:dyDescent="0.25"/>
    <row r="878" s="19" customFormat="1" x14ac:dyDescent="0.25"/>
    <row r="879" s="19" customFormat="1" x14ac:dyDescent="0.25"/>
    <row r="880" s="19" customFormat="1" x14ac:dyDescent="0.25"/>
    <row r="881" s="19" customFormat="1" x14ac:dyDescent="0.25"/>
    <row r="882" s="19" customFormat="1" x14ac:dyDescent="0.25"/>
    <row r="883" s="19" customFormat="1" x14ac:dyDescent="0.25"/>
    <row r="884" s="19" customFormat="1" x14ac:dyDescent="0.25"/>
    <row r="885" s="19" customFormat="1" x14ac:dyDescent="0.25"/>
    <row r="886" s="19" customFormat="1" x14ac:dyDescent="0.25"/>
    <row r="887" s="19" customFormat="1" x14ac:dyDescent="0.25"/>
    <row r="888" s="19" customFormat="1" x14ac:dyDescent="0.25"/>
    <row r="889" s="19" customFormat="1" x14ac:dyDescent="0.25"/>
    <row r="890" s="19" customFormat="1" x14ac:dyDescent="0.25"/>
    <row r="891" s="19" customFormat="1" x14ac:dyDescent="0.25"/>
    <row r="892" s="19" customFormat="1" x14ac:dyDescent="0.25"/>
    <row r="893" s="19" customFormat="1" x14ac:dyDescent="0.25"/>
    <row r="894" s="19" customFormat="1" x14ac:dyDescent="0.25"/>
    <row r="895" s="19" customFormat="1" x14ac:dyDescent="0.25"/>
    <row r="896" s="19" customFormat="1" x14ac:dyDescent="0.25"/>
    <row r="897" s="19" customFormat="1" x14ac:dyDescent="0.25"/>
    <row r="898" s="19" customFormat="1" x14ac:dyDescent="0.25"/>
    <row r="899" s="19" customFormat="1" x14ac:dyDescent="0.25"/>
    <row r="900" s="19" customFormat="1" x14ac:dyDescent="0.25"/>
    <row r="901" s="19" customFormat="1" x14ac:dyDescent="0.25"/>
    <row r="902" s="19" customFormat="1" x14ac:dyDescent="0.25"/>
    <row r="903" s="19" customFormat="1" x14ac:dyDescent="0.25"/>
    <row r="904" s="19" customFormat="1" x14ac:dyDescent="0.25"/>
    <row r="905" s="19" customFormat="1" x14ac:dyDescent="0.25"/>
    <row r="906" s="19" customFormat="1" x14ac:dyDescent="0.25"/>
    <row r="907" s="19" customFormat="1" x14ac:dyDescent="0.25"/>
    <row r="908" s="19" customFormat="1" x14ac:dyDescent="0.25"/>
    <row r="909" s="19" customFormat="1" x14ac:dyDescent="0.25"/>
    <row r="910" s="19" customFormat="1" x14ac:dyDescent="0.25"/>
    <row r="911" s="19" customFormat="1" x14ac:dyDescent="0.25"/>
    <row r="912" s="19" customFormat="1" x14ac:dyDescent="0.25"/>
    <row r="913" s="19" customFormat="1" x14ac:dyDescent="0.25"/>
    <row r="914" s="19" customFormat="1" x14ac:dyDescent="0.25"/>
    <row r="915" s="19" customFormat="1" x14ac:dyDescent="0.25"/>
    <row r="916" s="19" customFormat="1" x14ac:dyDescent="0.25"/>
    <row r="917" s="19" customFormat="1" x14ac:dyDescent="0.25"/>
    <row r="918" s="19" customFormat="1" x14ac:dyDescent="0.25"/>
    <row r="919" s="19" customFormat="1" x14ac:dyDescent="0.25"/>
    <row r="920" s="19" customFormat="1" x14ac:dyDescent="0.25"/>
    <row r="921" s="19" customFormat="1" x14ac:dyDescent="0.25"/>
    <row r="922" s="19" customFormat="1" x14ac:dyDescent="0.25"/>
    <row r="923" s="19" customFormat="1" x14ac:dyDescent="0.25"/>
    <row r="924" s="19" customFormat="1" x14ac:dyDescent="0.25"/>
    <row r="925" s="19" customFormat="1" x14ac:dyDescent="0.25"/>
    <row r="926" s="19" customFormat="1" x14ac:dyDescent="0.25"/>
    <row r="927" s="19" customFormat="1" x14ac:dyDescent="0.25"/>
    <row r="928" s="19" customFormat="1" x14ac:dyDescent="0.25"/>
    <row r="929" s="19" customFormat="1" x14ac:dyDescent="0.25"/>
    <row r="930" s="19" customFormat="1" x14ac:dyDescent="0.25"/>
    <row r="931" s="19" customFormat="1" x14ac:dyDescent="0.25"/>
    <row r="932" s="19" customFormat="1" x14ac:dyDescent="0.25"/>
    <row r="933" s="19" customFormat="1" x14ac:dyDescent="0.25"/>
    <row r="934" s="19" customFormat="1" x14ac:dyDescent="0.25"/>
    <row r="935" s="19" customFormat="1" x14ac:dyDescent="0.25"/>
    <row r="936" s="19" customFormat="1" x14ac:dyDescent="0.25"/>
    <row r="937" s="19" customFormat="1" x14ac:dyDescent="0.25"/>
    <row r="938" s="19" customFormat="1" x14ac:dyDescent="0.25"/>
    <row r="939" s="19" customFormat="1" x14ac:dyDescent="0.25"/>
    <row r="940" s="19" customFormat="1" x14ac:dyDescent="0.25"/>
    <row r="941" s="19" customFormat="1" x14ac:dyDescent="0.25"/>
    <row r="942" s="19" customFormat="1" x14ac:dyDescent="0.25"/>
    <row r="943" s="19" customFormat="1" x14ac:dyDescent="0.25"/>
    <row r="944" s="19" customFormat="1" x14ac:dyDescent="0.25"/>
    <row r="945" s="19" customFormat="1" x14ac:dyDescent="0.25"/>
    <row r="946" s="19" customFormat="1" x14ac:dyDescent="0.25"/>
    <row r="947" s="19" customFormat="1" x14ac:dyDescent="0.25"/>
    <row r="948" s="19" customFormat="1" x14ac:dyDescent="0.25"/>
    <row r="949" s="19" customFormat="1" x14ac:dyDescent="0.25"/>
    <row r="950" s="19" customFormat="1" x14ac:dyDescent="0.25"/>
    <row r="951" s="19" customFormat="1" x14ac:dyDescent="0.25"/>
    <row r="952" s="19" customFormat="1" x14ac:dyDescent="0.25"/>
    <row r="953" s="19" customFormat="1" x14ac:dyDescent="0.25"/>
    <row r="954" s="19" customFormat="1" x14ac:dyDescent="0.25"/>
    <row r="955" s="19" customFormat="1" x14ac:dyDescent="0.25"/>
    <row r="956" s="19" customFormat="1" x14ac:dyDescent="0.25"/>
    <row r="957" s="19" customFormat="1" x14ac:dyDescent="0.25"/>
    <row r="958" s="19" customFormat="1" x14ac:dyDescent="0.25"/>
    <row r="959" s="19" customFormat="1" x14ac:dyDescent="0.25"/>
    <row r="960" s="19" customFormat="1" x14ac:dyDescent="0.25"/>
    <row r="961" s="19" customFormat="1" x14ac:dyDescent="0.25"/>
    <row r="962" s="19" customFormat="1" x14ac:dyDescent="0.25"/>
    <row r="963" s="19" customFormat="1" x14ac:dyDescent="0.25"/>
    <row r="964" s="19" customFormat="1" x14ac:dyDescent="0.25"/>
    <row r="965" s="19" customFormat="1" x14ac:dyDescent="0.25"/>
    <row r="966" s="19" customFormat="1" x14ac:dyDescent="0.25"/>
    <row r="967" s="19" customFormat="1" x14ac:dyDescent="0.25"/>
    <row r="968" s="19" customFormat="1" x14ac:dyDescent="0.25"/>
    <row r="969" s="19" customFormat="1" x14ac:dyDescent="0.25"/>
    <row r="970" s="19" customFormat="1" x14ac:dyDescent="0.25"/>
    <row r="971" s="19" customFormat="1" x14ac:dyDescent="0.25"/>
    <row r="972" s="19" customFormat="1" x14ac:dyDescent="0.25"/>
    <row r="973" s="19" customFormat="1" x14ac:dyDescent="0.25"/>
    <row r="974" s="19" customFormat="1" x14ac:dyDescent="0.25"/>
    <row r="975" s="19" customFormat="1" x14ac:dyDescent="0.25"/>
    <row r="976" s="19" customFormat="1" x14ac:dyDescent="0.25"/>
    <row r="977" s="19" customFormat="1" x14ac:dyDescent="0.25"/>
    <row r="978" s="19" customFormat="1" x14ac:dyDescent="0.25"/>
    <row r="979" s="19" customFormat="1" x14ac:dyDescent="0.25"/>
    <row r="980" s="19" customFormat="1" x14ac:dyDescent="0.25"/>
    <row r="981" s="19" customFormat="1" x14ac:dyDescent="0.25"/>
    <row r="982" s="19" customFormat="1" x14ac:dyDescent="0.25"/>
    <row r="983" s="19" customFormat="1" x14ac:dyDescent="0.25"/>
    <row r="984" s="19" customFormat="1" x14ac:dyDescent="0.25"/>
    <row r="985" s="19" customFormat="1" x14ac:dyDescent="0.25"/>
    <row r="986" s="19" customFormat="1" x14ac:dyDescent="0.25"/>
    <row r="987" s="19" customFormat="1" x14ac:dyDescent="0.25"/>
    <row r="988" s="19" customFormat="1" x14ac:dyDescent="0.25"/>
    <row r="989" s="19" customFormat="1" x14ac:dyDescent="0.25"/>
    <row r="990" s="19" customFormat="1" x14ac:dyDescent="0.25"/>
    <row r="991" s="19" customFormat="1" x14ac:dyDescent="0.25"/>
    <row r="992" s="19" customFormat="1" x14ac:dyDescent="0.25"/>
    <row r="993" s="19" customFormat="1" x14ac:dyDescent="0.25"/>
    <row r="994" s="19" customFormat="1" x14ac:dyDescent="0.25"/>
    <row r="995" s="19" customFormat="1" x14ac:dyDescent="0.25"/>
    <row r="996" s="19" customFormat="1" x14ac:dyDescent="0.25"/>
    <row r="997" s="19" customFormat="1" x14ac:dyDescent="0.25"/>
    <row r="998" s="19" customFormat="1" x14ac:dyDescent="0.25"/>
    <row r="999" s="19" customFormat="1" x14ac:dyDescent="0.25"/>
    <row r="1000" s="19" customFormat="1" x14ac:dyDescent="0.25"/>
    <row r="1001" s="19" customFormat="1" x14ac:dyDescent="0.25"/>
    <row r="1002" s="19" customFormat="1" x14ac:dyDescent="0.25"/>
    <row r="1003" s="19" customFormat="1" x14ac:dyDescent="0.25"/>
    <row r="1004" s="19" customFormat="1" x14ac:dyDescent="0.25"/>
    <row r="1005" s="19" customFormat="1" x14ac:dyDescent="0.25"/>
    <row r="1006" s="19" customFormat="1" x14ac:dyDescent="0.25"/>
    <row r="1007" s="19" customFormat="1" x14ac:dyDescent="0.25"/>
    <row r="1008" s="19" customFormat="1" x14ac:dyDescent="0.25"/>
    <row r="1009" s="19" customFormat="1" x14ac:dyDescent="0.25"/>
    <row r="1010" s="19" customFormat="1" x14ac:dyDescent="0.25"/>
    <row r="1011" s="19" customFormat="1" x14ac:dyDescent="0.25"/>
    <row r="1012" s="19" customFormat="1" x14ac:dyDescent="0.25"/>
    <row r="1013" s="19" customFormat="1" x14ac:dyDescent="0.25"/>
    <row r="1014" s="19" customFormat="1" x14ac:dyDescent="0.25"/>
    <row r="1015" s="19" customFormat="1" x14ac:dyDescent="0.25"/>
    <row r="1016" s="19" customFormat="1" x14ac:dyDescent="0.25"/>
    <row r="1017" s="19" customFormat="1" x14ac:dyDescent="0.25"/>
    <row r="1018" s="19" customFormat="1" x14ac:dyDescent="0.25"/>
    <row r="1019" s="19" customFormat="1" x14ac:dyDescent="0.25"/>
    <row r="1020" s="19" customFormat="1" x14ac:dyDescent="0.25"/>
    <row r="1021" s="19" customFormat="1" x14ac:dyDescent="0.25"/>
    <row r="1022" s="19" customFormat="1" x14ac:dyDescent="0.25"/>
    <row r="1023" s="19" customFormat="1" x14ac:dyDescent="0.25"/>
    <row r="1024" s="19" customFormat="1" x14ac:dyDescent="0.25"/>
    <row r="1025" s="19" customFormat="1" x14ac:dyDescent="0.25"/>
    <row r="1026" s="19" customFormat="1" x14ac:dyDescent="0.25"/>
    <row r="1027" s="19" customFormat="1" x14ac:dyDescent="0.25"/>
    <row r="1028" s="19" customFormat="1" x14ac:dyDescent="0.25"/>
    <row r="1029" s="19" customFormat="1" x14ac:dyDescent="0.25"/>
    <row r="1030" s="19" customFormat="1" x14ac:dyDescent="0.25"/>
    <row r="1031" s="19" customFormat="1" x14ac:dyDescent="0.25"/>
    <row r="1032" s="19" customFormat="1" x14ac:dyDescent="0.25"/>
    <row r="1033" s="19" customFormat="1" x14ac:dyDescent="0.25"/>
    <row r="1034" s="19" customFormat="1" x14ac:dyDescent="0.25"/>
    <row r="1035" s="19" customFormat="1" x14ac:dyDescent="0.25"/>
    <row r="1036" s="19" customFormat="1" x14ac:dyDescent="0.25"/>
    <row r="1037" s="19" customFormat="1" x14ac:dyDescent="0.25"/>
    <row r="1038" s="19" customFormat="1" x14ac:dyDescent="0.25"/>
    <row r="1039" s="19" customFormat="1" x14ac:dyDescent="0.25"/>
    <row r="1040" s="19" customFormat="1" x14ac:dyDescent="0.25"/>
    <row r="1041" s="19" customFormat="1" x14ac:dyDescent="0.25"/>
    <row r="1042" s="19" customFormat="1" x14ac:dyDescent="0.25"/>
    <row r="1043" s="19" customFormat="1" x14ac:dyDescent="0.25"/>
    <row r="1044" s="19" customFormat="1" x14ac:dyDescent="0.25"/>
    <row r="1045" s="19" customFormat="1" x14ac:dyDescent="0.25"/>
    <row r="1046" s="19" customFormat="1" x14ac:dyDescent="0.25"/>
    <row r="1047" s="19" customFormat="1" x14ac:dyDescent="0.25"/>
    <row r="1048" s="19" customFormat="1" x14ac:dyDescent="0.25"/>
    <row r="1049" s="19" customFormat="1" x14ac:dyDescent="0.25"/>
    <row r="1050" s="19" customFormat="1" x14ac:dyDescent="0.25"/>
    <row r="1051" s="19" customFormat="1" x14ac:dyDescent="0.25"/>
    <row r="1052" s="19" customFormat="1" x14ac:dyDescent="0.25"/>
    <row r="1053" s="19" customFormat="1" x14ac:dyDescent="0.25"/>
    <row r="1054" s="19" customFormat="1" x14ac:dyDescent="0.25"/>
    <row r="1055" s="19" customFormat="1" x14ac:dyDescent="0.25"/>
    <row r="1056" s="19" customFormat="1" x14ac:dyDescent="0.25"/>
    <row r="1057" s="19" customFormat="1" x14ac:dyDescent="0.25"/>
    <row r="1058" s="19" customFormat="1" x14ac:dyDescent="0.25"/>
    <row r="1059" s="19" customFormat="1" x14ac:dyDescent="0.25"/>
    <row r="1060" s="19" customFormat="1" x14ac:dyDescent="0.25"/>
    <row r="1061" s="19" customFormat="1" x14ac:dyDescent="0.25"/>
    <row r="1062" s="19" customFormat="1" x14ac:dyDescent="0.25"/>
    <row r="1063" s="19" customFormat="1" x14ac:dyDescent="0.25"/>
    <row r="1064" s="19" customFormat="1" x14ac:dyDescent="0.25"/>
    <row r="1065" s="19" customFormat="1" x14ac:dyDescent="0.25"/>
    <row r="1066" s="19" customFormat="1" x14ac:dyDescent="0.25"/>
    <row r="1067" s="19" customFormat="1" x14ac:dyDescent="0.25"/>
    <row r="1068" s="19" customFormat="1" x14ac:dyDescent="0.25"/>
    <row r="1069" s="19" customFormat="1" x14ac:dyDescent="0.25"/>
    <row r="1070" s="19" customFormat="1" x14ac:dyDescent="0.25"/>
    <row r="1071" s="19" customFormat="1" x14ac:dyDescent="0.25"/>
    <row r="1072" s="19" customFormat="1" x14ac:dyDescent="0.25"/>
    <row r="1073" s="19" customFormat="1" x14ac:dyDescent="0.25"/>
    <row r="1074" s="19" customFormat="1" x14ac:dyDescent="0.25"/>
    <row r="1075" s="19" customFormat="1" x14ac:dyDescent="0.25"/>
    <row r="1076" s="19" customFormat="1" x14ac:dyDescent="0.25"/>
    <row r="1077" s="19" customFormat="1" x14ac:dyDescent="0.25"/>
    <row r="1078" s="19" customFormat="1" x14ac:dyDescent="0.25"/>
    <row r="1079" s="19" customFormat="1" x14ac:dyDescent="0.25"/>
    <row r="1080" s="19" customFormat="1" x14ac:dyDescent="0.25"/>
    <row r="1081" s="19" customFormat="1" x14ac:dyDescent="0.25"/>
    <row r="1082" s="19" customFormat="1" x14ac:dyDescent="0.25"/>
    <row r="1083" s="19" customFormat="1" x14ac:dyDescent="0.25"/>
    <row r="1084" s="19" customFormat="1" x14ac:dyDescent="0.25"/>
    <row r="1085" s="19" customFormat="1" x14ac:dyDescent="0.25"/>
    <row r="1086" s="19" customFormat="1" x14ac:dyDescent="0.25"/>
    <row r="1087" s="19" customFormat="1" x14ac:dyDescent="0.25"/>
    <row r="1088" s="19" customFormat="1" x14ac:dyDescent="0.25"/>
    <row r="1089" s="19" customFormat="1" x14ac:dyDescent="0.25"/>
    <row r="1090" s="19" customFormat="1" x14ac:dyDescent="0.25"/>
    <row r="1091" s="19" customFormat="1" x14ac:dyDescent="0.25"/>
    <row r="1092" s="19" customFormat="1" x14ac:dyDescent="0.25"/>
    <row r="1093" s="19" customFormat="1" x14ac:dyDescent="0.25"/>
    <row r="1094" s="19" customFormat="1" x14ac:dyDescent="0.25"/>
    <row r="1095" s="19" customFormat="1" x14ac:dyDescent="0.25"/>
    <row r="1096" s="19" customFormat="1" x14ac:dyDescent="0.25"/>
    <row r="1097" s="19" customFormat="1" x14ac:dyDescent="0.25"/>
    <row r="1098" s="19" customFormat="1" x14ac:dyDescent="0.25"/>
    <row r="1099" s="19" customFormat="1" x14ac:dyDescent="0.25"/>
    <row r="1100" s="19" customFormat="1" x14ac:dyDescent="0.25"/>
    <row r="1101" s="19" customFormat="1" x14ac:dyDescent="0.25"/>
    <row r="1102" s="19" customFormat="1" x14ac:dyDescent="0.25"/>
    <row r="1103" s="19" customFormat="1" x14ac:dyDescent="0.25"/>
    <row r="1104" s="19" customFormat="1" x14ac:dyDescent="0.25"/>
    <row r="1105" s="19" customFormat="1" x14ac:dyDescent="0.25"/>
    <row r="1106" s="19" customFormat="1" x14ac:dyDescent="0.25"/>
    <row r="1107" s="19" customFormat="1" x14ac:dyDescent="0.25"/>
    <row r="1108" s="19" customFormat="1" x14ac:dyDescent="0.25"/>
    <row r="1109" s="19" customFormat="1" x14ac:dyDescent="0.25"/>
    <row r="1110" s="19" customFormat="1" x14ac:dyDescent="0.25"/>
    <row r="1111" s="19" customFormat="1" x14ac:dyDescent="0.25"/>
    <row r="1112" s="19" customFormat="1" x14ac:dyDescent="0.25"/>
    <row r="1113" s="19" customFormat="1" x14ac:dyDescent="0.25"/>
    <row r="1114" s="19" customFormat="1" x14ac:dyDescent="0.25"/>
    <row r="1115" s="19" customFormat="1" x14ac:dyDescent="0.25"/>
    <row r="1116" s="19" customFormat="1" x14ac:dyDescent="0.25"/>
    <row r="1117" s="19" customFormat="1" x14ac:dyDescent="0.25"/>
    <row r="1118" s="19" customFormat="1" x14ac:dyDescent="0.25"/>
    <row r="1119" s="19" customFormat="1" x14ac:dyDescent="0.25"/>
    <row r="1120" s="19" customFormat="1" x14ac:dyDescent="0.25"/>
    <row r="1121" s="19" customFormat="1" x14ac:dyDescent="0.25"/>
    <row r="1122" s="19" customFormat="1" x14ac:dyDescent="0.25"/>
    <row r="1123" s="19" customFormat="1" x14ac:dyDescent="0.25"/>
    <row r="1124" s="19" customFormat="1" x14ac:dyDescent="0.25"/>
    <row r="1125" s="19" customFormat="1" x14ac:dyDescent="0.25"/>
    <row r="1126" s="19" customFormat="1" x14ac:dyDescent="0.25"/>
    <row r="1127" s="19" customFormat="1" x14ac:dyDescent="0.25"/>
    <row r="1128" s="19" customFormat="1" x14ac:dyDescent="0.25"/>
    <row r="1129" s="19" customFormat="1" x14ac:dyDescent="0.25"/>
    <row r="1130" s="19" customFormat="1" x14ac:dyDescent="0.25"/>
    <row r="1131" s="19" customFormat="1" x14ac:dyDescent="0.25"/>
    <row r="1132" s="19" customFormat="1" x14ac:dyDescent="0.25"/>
    <row r="1133" s="19" customFormat="1" x14ac:dyDescent="0.25"/>
    <row r="1134" s="19" customFormat="1" x14ac:dyDescent="0.25"/>
    <row r="1135" s="19" customFormat="1" x14ac:dyDescent="0.25"/>
    <row r="1136" s="19" customFormat="1" x14ac:dyDescent="0.25"/>
    <row r="1137" s="19" customFormat="1" x14ac:dyDescent="0.25"/>
    <row r="1138" s="19" customFormat="1" x14ac:dyDescent="0.25"/>
    <row r="1139" s="19" customFormat="1" x14ac:dyDescent="0.25"/>
    <row r="1140" s="19" customFormat="1" x14ac:dyDescent="0.25"/>
    <row r="1141" s="19" customFormat="1" x14ac:dyDescent="0.25"/>
    <row r="1142" s="19" customFormat="1" x14ac:dyDescent="0.25"/>
    <row r="1143" s="19" customFormat="1" x14ac:dyDescent="0.25"/>
    <row r="1144" s="19" customFormat="1" x14ac:dyDescent="0.25"/>
    <row r="1145" s="19" customFormat="1" x14ac:dyDescent="0.25"/>
    <row r="1146" s="19" customFormat="1" x14ac:dyDescent="0.25"/>
    <row r="1147" s="19" customFormat="1" x14ac:dyDescent="0.25"/>
    <row r="1148" s="19" customFormat="1" x14ac:dyDescent="0.25"/>
    <row r="1149" s="19" customFormat="1" x14ac:dyDescent="0.25"/>
    <row r="1150" s="19" customFormat="1" x14ac:dyDescent="0.25"/>
    <row r="1151" s="19" customFormat="1" x14ac:dyDescent="0.25"/>
    <row r="1152" s="19" customFormat="1" x14ac:dyDescent="0.25"/>
    <row r="1153" s="19" customFormat="1" x14ac:dyDescent="0.25"/>
    <row r="1154" s="19" customFormat="1" x14ac:dyDescent="0.25"/>
    <row r="1155" s="19" customFormat="1" x14ac:dyDescent="0.25"/>
    <row r="1156" s="19" customFormat="1" x14ac:dyDescent="0.25"/>
    <row r="1157" s="19" customFormat="1" x14ac:dyDescent="0.25"/>
    <row r="1158" s="19" customFormat="1" x14ac:dyDescent="0.25"/>
    <row r="1159" s="19" customFormat="1" x14ac:dyDescent="0.25"/>
    <row r="1160" s="19" customFormat="1" x14ac:dyDescent="0.25"/>
    <row r="1161" s="19" customFormat="1" x14ac:dyDescent="0.25"/>
    <row r="1162" s="19" customFormat="1" x14ac:dyDescent="0.25"/>
    <row r="1163" s="19" customFormat="1" x14ac:dyDescent="0.25"/>
    <row r="1164" s="19" customFormat="1" x14ac:dyDescent="0.25"/>
    <row r="1165" s="19" customFormat="1" x14ac:dyDescent="0.25"/>
    <row r="1166" s="19" customFormat="1" x14ac:dyDescent="0.25"/>
    <row r="1167" s="19" customFormat="1" x14ac:dyDescent="0.25"/>
    <row r="1168" s="19" customFormat="1" x14ac:dyDescent="0.25"/>
    <row r="1169" s="19" customFormat="1" x14ac:dyDescent="0.25"/>
    <row r="1170" s="19" customFormat="1" x14ac:dyDescent="0.25"/>
    <row r="1171" s="19" customFormat="1" x14ac:dyDescent="0.25"/>
    <row r="1172" s="19" customFormat="1" x14ac:dyDescent="0.25"/>
    <row r="1173" s="19" customFormat="1" x14ac:dyDescent="0.25"/>
    <row r="1174" s="19" customFormat="1" x14ac:dyDescent="0.25"/>
    <row r="1175" s="19" customFormat="1" x14ac:dyDescent="0.25"/>
    <row r="1176" s="19" customFormat="1" x14ac:dyDescent="0.25"/>
    <row r="1177" s="19" customFormat="1" x14ac:dyDescent="0.25"/>
    <row r="1178" s="19" customFormat="1" x14ac:dyDescent="0.25"/>
    <row r="1179" s="19" customFormat="1" x14ac:dyDescent="0.25"/>
    <row r="1180" s="19" customFormat="1" x14ac:dyDescent="0.25"/>
    <row r="1181" s="19" customFormat="1" x14ac:dyDescent="0.25"/>
    <row r="1182" s="19" customFormat="1" x14ac:dyDescent="0.25"/>
    <row r="1183" s="19" customFormat="1" x14ac:dyDescent="0.25"/>
    <row r="1184" s="19" customFormat="1" x14ac:dyDescent="0.25"/>
    <row r="1185" s="19" customFormat="1" x14ac:dyDescent="0.25"/>
    <row r="1186" s="19" customFormat="1" x14ac:dyDescent="0.25"/>
    <row r="1187" s="19" customFormat="1" x14ac:dyDescent="0.25"/>
    <row r="1188" s="19" customFormat="1" x14ac:dyDescent="0.25"/>
    <row r="1189" s="19" customFormat="1" x14ac:dyDescent="0.25"/>
    <row r="1190" s="19" customFormat="1" x14ac:dyDescent="0.25"/>
    <row r="1191" s="19" customFormat="1" x14ac:dyDescent="0.25"/>
    <row r="1192" s="19" customFormat="1" x14ac:dyDescent="0.25"/>
    <row r="1193" s="19" customFormat="1" x14ac:dyDescent="0.25"/>
    <row r="1194" s="19" customFormat="1" x14ac:dyDescent="0.25"/>
    <row r="1195" s="19" customFormat="1" x14ac:dyDescent="0.25"/>
    <row r="1196" s="19" customFormat="1" x14ac:dyDescent="0.25"/>
    <row r="1197" s="19" customFormat="1" x14ac:dyDescent="0.25"/>
    <row r="1198" s="19" customFormat="1" x14ac:dyDescent="0.25"/>
    <row r="1199" s="19" customFormat="1" x14ac:dyDescent="0.25"/>
    <row r="1200" s="19" customFormat="1" x14ac:dyDescent="0.25"/>
    <row r="1201" s="19" customFormat="1" x14ac:dyDescent="0.25"/>
    <row r="1202" s="19" customFormat="1" x14ac:dyDescent="0.25"/>
    <row r="1203" s="19" customFormat="1" x14ac:dyDescent="0.25"/>
    <row r="1204" s="19" customFormat="1" x14ac:dyDescent="0.25"/>
    <row r="1205" s="19" customFormat="1" x14ac:dyDescent="0.25"/>
    <row r="1206" s="19" customFormat="1" x14ac:dyDescent="0.25"/>
    <row r="1207" s="19" customFormat="1" x14ac:dyDescent="0.25"/>
    <row r="1208" s="19" customFormat="1" x14ac:dyDescent="0.25"/>
    <row r="1209" s="19" customFormat="1" x14ac:dyDescent="0.25"/>
    <row r="1210" s="19" customFormat="1" x14ac:dyDescent="0.25"/>
    <row r="1211" s="19" customFormat="1" x14ac:dyDescent="0.25"/>
    <row r="1212" s="19" customFormat="1" x14ac:dyDescent="0.25"/>
    <row r="1213" s="19" customFormat="1" x14ac:dyDescent="0.25"/>
    <row r="1214" s="19" customFormat="1" x14ac:dyDescent="0.25"/>
    <row r="1215" s="19" customFormat="1" x14ac:dyDescent="0.25"/>
    <row r="1216" s="19" customFormat="1" x14ac:dyDescent="0.25"/>
    <row r="1217" s="19" customFormat="1" x14ac:dyDescent="0.25"/>
    <row r="1218" s="19" customFormat="1" x14ac:dyDescent="0.25"/>
    <row r="1219" s="19" customFormat="1" x14ac:dyDescent="0.25"/>
    <row r="1220" s="19" customFormat="1" x14ac:dyDescent="0.25"/>
    <row r="1221" s="19" customFormat="1" x14ac:dyDescent="0.25"/>
    <row r="1222" s="19" customFormat="1" x14ac:dyDescent="0.25"/>
    <row r="1223" s="19" customFormat="1" x14ac:dyDescent="0.25"/>
    <row r="1224" s="19" customFormat="1" x14ac:dyDescent="0.25"/>
    <row r="1225" s="19" customFormat="1" x14ac:dyDescent="0.25"/>
    <row r="1226" s="19" customFormat="1" x14ac:dyDescent="0.25"/>
    <row r="1227" s="19" customFormat="1" x14ac:dyDescent="0.25"/>
    <row r="1228" s="19" customFormat="1" x14ac:dyDescent="0.25"/>
    <row r="1229" s="19" customFormat="1" x14ac:dyDescent="0.25"/>
    <row r="1230" s="19" customFormat="1" x14ac:dyDescent="0.25"/>
    <row r="1231" s="19" customFormat="1" x14ac:dyDescent="0.25"/>
    <row r="1232" s="19" customFormat="1" x14ac:dyDescent="0.25"/>
    <row r="1233" s="19" customFormat="1" x14ac:dyDescent="0.25"/>
    <row r="1234" s="19" customFormat="1" x14ac:dyDescent="0.25"/>
    <row r="1235" s="19" customFormat="1" x14ac:dyDescent="0.25"/>
    <row r="1236" s="19" customFormat="1" x14ac:dyDescent="0.25"/>
    <row r="1237" s="19" customFormat="1" x14ac:dyDescent="0.25"/>
    <row r="1238" s="19" customFormat="1" x14ac:dyDescent="0.25"/>
    <row r="1239" s="19" customFormat="1" x14ac:dyDescent="0.25"/>
    <row r="1240" s="19" customFormat="1" x14ac:dyDescent="0.25"/>
    <row r="1241" s="19" customFormat="1" x14ac:dyDescent="0.25"/>
    <row r="1242" s="19" customFormat="1" x14ac:dyDescent="0.25"/>
    <row r="1243" s="19" customFormat="1" x14ac:dyDescent="0.25"/>
    <row r="1244" s="19" customFormat="1" x14ac:dyDescent="0.25"/>
    <row r="1245" s="19" customFormat="1" x14ac:dyDescent="0.25"/>
    <row r="1246" s="19" customFormat="1" x14ac:dyDescent="0.25"/>
    <row r="1247" s="19" customFormat="1" x14ac:dyDescent="0.25"/>
    <row r="1248" s="19" customFormat="1" x14ac:dyDescent="0.25"/>
    <row r="1249" s="19" customFormat="1" x14ac:dyDescent="0.25"/>
    <row r="1250" s="19" customFormat="1" x14ac:dyDescent="0.25"/>
    <row r="1251" s="19" customFormat="1" x14ac:dyDescent="0.25"/>
    <row r="1252" s="19" customFormat="1" x14ac:dyDescent="0.25"/>
    <row r="1253" s="19" customFormat="1" x14ac:dyDescent="0.25"/>
    <row r="1254" s="19" customFormat="1" x14ac:dyDescent="0.25"/>
    <row r="1255" s="19" customFormat="1" x14ac:dyDescent="0.25"/>
    <row r="1256" s="19" customFormat="1" x14ac:dyDescent="0.25"/>
    <row r="1257" s="19" customFormat="1" x14ac:dyDescent="0.25"/>
    <row r="1258" s="19" customFormat="1" x14ac:dyDescent="0.25"/>
    <row r="1259" s="19" customFormat="1" x14ac:dyDescent="0.25"/>
    <row r="1260" s="19" customFormat="1" x14ac:dyDescent="0.25"/>
    <row r="1261" s="19" customFormat="1" x14ac:dyDescent="0.25"/>
    <row r="1262" s="19" customFormat="1" x14ac:dyDescent="0.25"/>
    <row r="1263" s="19" customFormat="1" x14ac:dyDescent="0.25"/>
    <row r="1264" s="19" customFormat="1" x14ac:dyDescent="0.25"/>
    <row r="1265" s="19" customFormat="1" x14ac:dyDescent="0.25"/>
    <row r="1266" s="19" customFormat="1" x14ac:dyDescent="0.25"/>
    <row r="1267" s="19" customFormat="1" x14ac:dyDescent="0.25"/>
    <row r="1268" s="19" customFormat="1" x14ac:dyDescent="0.25"/>
    <row r="1269" s="19" customFormat="1" x14ac:dyDescent="0.25"/>
    <row r="1270" s="19" customFormat="1" x14ac:dyDescent="0.25"/>
    <row r="1271" s="19" customFormat="1" x14ac:dyDescent="0.25"/>
    <row r="1272" s="19" customFormat="1" x14ac:dyDescent="0.25"/>
    <row r="1273" s="19" customFormat="1" x14ac:dyDescent="0.25"/>
    <row r="1274" s="19" customFormat="1" x14ac:dyDescent="0.25"/>
    <row r="1275" s="19" customFormat="1" x14ac:dyDescent="0.25"/>
    <row r="1276" s="19" customFormat="1" x14ac:dyDescent="0.25"/>
    <row r="1277" s="19" customFormat="1" x14ac:dyDescent="0.25"/>
    <row r="1278" s="19" customFormat="1" x14ac:dyDescent="0.25"/>
    <row r="1279" s="19" customFormat="1" x14ac:dyDescent="0.25"/>
    <row r="1280" s="19" customFormat="1" x14ac:dyDescent="0.25"/>
    <row r="1281" s="19" customFormat="1" x14ac:dyDescent="0.25"/>
    <row r="1282" s="19" customFormat="1" x14ac:dyDescent="0.25"/>
    <row r="1283" s="19" customFormat="1" x14ac:dyDescent="0.25"/>
    <row r="1284" s="19" customFormat="1" x14ac:dyDescent="0.25"/>
    <row r="1285" s="19" customFormat="1" x14ac:dyDescent="0.25"/>
    <row r="1286" s="19" customFormat="1" x14ac:dyDescent="0.25"/>
    <row r="1287" s="19" customFormat="1" x14ac:dyDescent="0.25"/>
    <row r="1288" s="19" customFormat="1" x14ac:dyDescent="0.25"/>
    <row r="1289" s="19" customFormat="1" x14ac:dyDescent="0.25"/>
    <row r="1290" s="19" customFormat="1" x14ac:dyDescent="0.25"/>
    <row r="1291" s="19" customFormat="1" x14ac:dyDescent="0.25"/>
    <row r="1292" s="19" customFormat="1" x14ac:dyDescent="0.25"/>
    <row r="1293" s="19" customFormat="1" x14ac:dyDescent="0.25"/>
    <row r="1294" s="19" customFormat="1" x14ac:dyDescent="0.25"/>
    <row r="1295" s="19" customFormat="1" x14ac:dyDescent="0.25"/>
    <row r="1296" s="19" customFormat="1" x14ac:dyDescent="0.25"/>
    <row r="1297" s="19" customFormat="1" x14ac:dyDescent="0.25"/>
    <row r="1298" s="19" customFormat="1" x14ac:dyDescent="0.25"/>
    <row r="1299" s="19" customFormat="1" x14ac:dyDescent="0.25"/>
    <row r="1300" s="19" customFormat="1" x14ac:dyDescent="0.25"/>
    <row r="1301" s="19" customFormat="1" x14ac:dyDescent="0.25"/>
    <row r="1302" s="19" customFormat="1" x14ac:dyDescent="0.25"/>
    <row r="1303" s="19" customFormat="1" x14ac:dyDescent="0.25"/>
    <row r="1304" s="19" customFormat="1" x14ac:dyDescent="0.25"/>
    <row r="1305" s="19" customFormat="1" x14ac:dyDescent="0.25"/>
    <row r="1306" s="19" customFormat="1" x14ac:dyDescent="0.25"/>
    <row r="1307" s="19" customFormat="1" x14ac:dyDescent="0.25"/>
    <row r="1308" s="19" customFormat="1" x14ac:dyDescent="0.25"/>
    <row r="1309" s="19" customFormat="1" x14ac:dyDescent="0.25"/>
    <row r="1310" s="19" customFormat="1" x14ac:dyDescent="0.25"/>
    <row r="1311" s="19" customFormat="1" x14ac:dyDescent="0.25"/>
    <row r="1312" s="19" customFormat="1" x14ac:dyDescent="0.25"/>
    <row r="1313" s="19" customFormat="1" x14ac:dyDescent="0.25"/>
    <row r="1314" s="19" customFormat="1" x14ac:dyDescent="0.25"/>
    <row r="1315" s="19" customFormat="1" x14ac:dyDescent="0.25"/>
    <row r="1316" s="19" customFormat="1" x14ac:dyDescent="0.25"/>
    <row r="1317" s="19" customFormat="1" x14ac:dyDescent="0.25"/>
    <row r="1318" s="19" customFormat="1" x14ac:dyDescent="0.25"/>
    <row r="1319" s="19" customFormat="1" x14ac:dyDescent="0.25"/>
    <row r="1320" s="19" customFormat="1" x14ac:dyDescent="0.25"/>
    <row r="1321" s="19" customFormat="1" x14ac:dyDescent="0.25"/>
    <row r="1322" s="19" customFormat="1" x14ac:dyDescent="0.25"/>
    <row r="1323" s="19" customFormat="1" x14ac:dyDescent="0.25"/>
    <row r="1324" s="19" customFormat="1" x14ac:dyDescent="0.25"/>
    <row r="1325" s="19" customFormat="1" x14ac:dyDescent="0.25"/>
    <row r="1326" s="19" customFormat="1" x14ac:dyDescent="0.25"/>
    <row r="1327" s="19" customFormat="1" x14ac:dyDescent="0.25"/>
    <row r="1328" s="19" customFormat="1" x14ac:dyDescent="0.25"/>
    <row r="1329" s="19" customFormat="1" x14ac:dyDescent="0.25"/>
    <row r="1330" s="19" customFormat="1" x14ac:dyDescent="0.25"/>
    <row r="1331" s="19" customFormat="1" x14ac:dyDescent="0.25"/>
    <row r="1332" s="19" customFormat="1" x14ac:dyDescent="0.25"/>
    <row r="1333" s="19" customFormat="1" x14ac:dyDescent="0.25"/>
    <row r="1334" s="19" customFormat="1" x14ac:dyDescent="0.25"/>
    <row r="1335" s="19" customFormat="1" x14ac:dyDescent="0.25"/>
    <row r="1336" s="19" customFormat="1" x14ac:dyDescent="0.25"/>
    <row r="1337" s="19" customFormat="1" x14ac:dyDescent="0.25"/>
    <row r="1338" s="19" customFormat="1" x14ac:dyDescent="0.25"/>
    <row r="1339" s="19" customFormat="1" x14ac:dyDescent="0.25"/>
    <row r="1340" s="19" customFormat="1" x14ac:dyDescent="0.25"/>
    <row r="1341" s="19" customFormat="1" x14ac:dyDescent="0.25"/>
    <row r="1342" s="19" customFormat="1" x14ac:dyDescent="0.25"/>
    <row r="1343" s="19" customFormat="1" x14ac:dyDescent="0.25"/>
    <row r="1344" s="19" customFormat="1" x14ac:dyDescent="0.25"/>
    <row r="1345" s="19" customFormat="1" x14ac:dyDescent="0.25"/>
    <row r="1346" s="19" customFormat="1" x14ac:dyDescent="0.25"/>
    <row r="1347" s="19" customFormat="1" x14ac:dyDescent="0.25"/>
    <row r="1348" s="19" customFormat="1" x14ac:dyDescent="0.25"/>
    <row r="1349" s="19" customFormat="1" x14ac:dyDescent="0.25"/>
    <row r="1350" s="19" customFormat="1" x14ac:dyDescent="0.25"/>
    <row r="1351" s="19" customFormat="1" x14ac:dyDescent="0.25"/>
    <row r="1352" s="19" customFormat="1" x14ac:dyDescent="0.25"/>
    <row r="1353" s="19" customFormat="1" x14ac:dyDescent="0.25"/>
    <row r="1354" s="19" customFormat="1" x14ac:dyDescent="0.25"/>
    <row r="1355" s="19" customFormat="1" x14ac:dyDescent="0.25"/>
    <row r="1356" s="19" customFormat="1" x14ac:dyDescent="0.25"/>
    <row r="1357" s="19" customFormat="1" x14ac:dyDescent="0.25"/>
    <row r="1358" s="19" customFormat="1" x14ac:dyDescent="0.25"/>
    <row r="1359" s="19" customFormat="1" x14ac:dyDescent="0.25"/>
    <row r="1360" s="19" customFormat="1" x14ac:dyDescent="0.25"/>
    <row r="1361" s="19" customFormat="1" x14ac:dyDescent="0.25"/>
    <row r="1362" s="19" customFormat="1" x14ac:dyDescent="0.25"/>
    <row r="1363" s="19" customFormat="1" x14ac:dyDescent="0.25"/>
    <row r="1364" s="19" customFormat="1" x14ac:dyDescent="0.25"/>
    <row r="1365" s="19" customFormat="1" x14ac:dyDescent="0.25"/>
    <row r="1366" s="19" customFormat="1" x14ac:dyDescent="0.25"/>
    <row r="1367" s="19" customFormat="1" x14ac:dyDescent="0.25"/>
    <row r="1368" s="19" customFormat="1" x14ac:dyDescent="0.25"/>
    <row r="1369" s="19" customFormat="1" x14ac:dyDescent="0.25"/>
    <row r="1370" s="19" customFormat="1" x14ac:dyDescent="0.25"/>
    <row r="1371" s="19" customFormat="1" x14ac:dyDescent="0.25"/>
    <row r="1372" s="19" customFormat="1" x14ac:dyDescent="0.25"/>
    <row r="1373" s="19" customFormat="1" x14ac:dyDescent="0.25"/>
    <row r="1374" s="19" customFormat="1" x14ac:dyDescent="0.25"/>
    <row r="1375" s="19" customFormat="1" x14ac:dyDescent="0.25"/>
    <row r="1376" s="19" customFormat="1" x14ac:dyDescent="0.25"/>
    <row r="1377" s="19" customFormat="1" x14ac:dyDescent="0.25"/>
    <row r="1378" s="19" customFormat="1" x14ac:dyDescent="0.25"/>
    <row r="1379" s="19" customFormat="1" x14ac:dyDescent="0.25"/>
    <row r="1380" s="19" customFormat="1" x14ac:dyDescent="0.25"/>
    <row r="1381" s="19" customFormat="1" x14ac:dyDescent="0.25"/>
    <row r="1382" s="19" customFormat="1" x14ac:dyDescent="0.25"/>
    <row r="1383" s="19" customFormat="1" x14ac:dyDescent="0.25"/>
    <row r="1384" s="19" customFormat="1" x14ac:dyDescent="0.25"/>
    <row r="1385" s="19" customFormat="1" x14ac:dyDescent="0.25"/>
    <row r="1386" s="19" customFormat="1" x14ac:dyDescent="0.25"/>
    <row r="1387" s="19" customFormat="1" x14ac:dyDescent="0.25"/>
    <row r="1388" s="19" customFormat="1" x14ac:dyDescent="0.25"/>
    <row r="1389" s="19" customFormat="1" x14ac:dyDescent="0.25"/>
    <row r="1390" s="19" customFormat="1" x14ac:dyDescent="0.25"/>
    <row r="1391" s="19" customFormat="1" x14ac:dyDescent="0.25"/>
    <row r="1392" s="19" customFormat="1" x14ac:dyDescent="0.25"/>
    <row r="1393" s="19" customFormat="1" x14ac:dyDescent="0.25"/>
    <row r="1394" s="19" customFormat="1" x14ac:dyDescent="0.25"/>
    <row r="1395" s="19" customFormat="1" x14ac:dyDescent="0.25"/>
    <row r="1396" s="19" customFormat="1" x14ac:dyDescent="0.25"/>
    <row r="1397" s="19" customFormat="1" x14ac:dyDescent="0.25"/>
    <row r="1398" s="19" customFormat="1" x14ac:dyDescent="0.25"/>
    <row r="1399" s="19" customFormat="1" x14ac:dyDescent="0.25"/>
    <row r="1400" s="19" customFormat="1" x14ac:dyDescent="0.25"/>
    <row r="1401" s="19" customFormat="1" x14ac:dyDescent="0.25"/>
    <row r="1402" s="19" customFormat="1" x14ac:dyDescent="0.25"/>
    <row r="1403" s="19" customFormat="1" x14ac:dyDescent="0.25"/>
    <row r="1404" s="19" customFormat="1" x14ac:dyDescent="0.25"/>
    <row r="1405" s="19" customFormat="1" x14ac:dyDescent="0.25"/>
    <row r="1406" s="19" customFormat="1" x14ac:dyDescent="0.25"/>
    <row r="1407" s="19" customFormat="1" x14ac:dyDescent="0.25"/>
    <row r="1408" s="19" customFormat="1" x14ac:dyDescent="0.25"/>
    <row r="1409" s="19" customFormat="1" x14ac:dyDescent="0.25"/>
    <row r="1410" s="19" customFormat="1" x14ac:dyDescent="0.25"/>
    <row r="1411" s="19" customFormat="1" x14ac:dyDescent="0.25"/>
    <row r="1412" s="19" customFormat="1" x14ac:dyDescent="0.25"/>
    <row r="1413" s="19" customFormat="1" x14ac:dyDescent="0.25"/>
    <row r="1414" s="19" customFormat="1" x14ac:dyDescent="0.25"/>
    <row r="1415" s="19" customFormat="1" x14ac:dyDescent="0.25"/>
    <row r="1416" s="19" customFormat="1" x14ac:dyDescent="0.25"/>
    <row r="1417" s="19" customFormat="1" x14ac:dyDescent="0.25"/>
    <row r="1418" s="19" customFormat="1" x14ac:dyDescent="0.25"/>
    <row r="1419" s="19" customFormat="1" x14ac:dyDescent="0.25"/>
    <row r="1420" s="19" customFormat="1" x14ac:dyDescent="0.25"/>
    <row r="1421" s="19" customFormat="1" x14ac:dyDescent="0.25"/>
    <row r="1422" s="19" customFormat="1" x14ac:dyDescent="0.25"/>
    <row r="1423" s="19" customFormat="1" x14ac:dyDescent="0.25"/>
    <row r="1424" s="19" customFormat="1" x14ac:dyDescent="0.25"/>
    <row r="1425" s="19" customFormat="1" x14ac:dyDescent="0.25"/>
    <row r="1426" s="19" customFormat="1" x14ac:dyDescent="0.25"/>
    <row r="1427" s="19" customFormat="1" x14ac:dyDescent="0.25"/>
    <row r="1428" s="19" customFormat="1" x14ac:dyDescent="0.25"/>
    <row r="1429" s="19" customFormat="1" x14ac:dyDescent="0.25"/>
    <row r="1430" s="19" customFormat="1" x14ac:dyDescent="0.25"/>
    <row r="1431" s="19" customFormat="1" x14ac:dyDescent="0.25"/>
    <row r="1432" s="19" customFormat="1" x14ac:dyDescent="0.25"/>
    <row r="1433" s="19" customFormat="1" x14ac:dyDescent="0.25"/>
    <row r="1434" s="19" customFormat="1" x14ac:dyDescent="0.25"/>
    <row r="1435" s="19" customFormat="1" x14ac:dyDescent="0.25"/>
    <row r="1436" s="19" customFormat="1" x14ac:dyDescent="0.25"/>
    <row r="1437" s="19" customFormat="1" x14ac:dyDescent="0.25"/>
    <row r="1438" s="19" customFormat="1" x14ac:dyDescent="0.25"/>
    <row r="1439" s="19" customFormat="1" x14ac:dyDescent="0.25"/>
    <row r="1440" s="19" customFormat="1" x14ac:dyDescent="0.25"/>
    <row r="1441" s="19" customFormat="1" x14ac:dyDescent="0.25"/>
    <row r="1442" s="19" customFormat="1" x14ac:dyDescent="0.25"/>
    <row r="1443" s="19" customFormat="1" x14ac:dyDescent="0.25"/>
    <row r="1444" s="19" customFormat="1" x14ac:dyDescent="0.25"/>
    <row r="1445" s="19" customFormat="1" x14ac:dyDescent="0.25"/>
    <row r="1446" s="19" customFormat="1" x14ac:dyDescent="0.25"/>
    <row r="1447" s="19" customFormat="1" x14ac:dyDescent="0.25"/>
    <row r="1448" s="19" customFormat="1" x14ac:dyDescent="0.25"/>
    <row r="1449" s="19" customFormat="1" x14ac:dyDescent="0.25"/>
    <row r="1450" s="19" customFormat="1" x14ac:dyDescent="0.25"/>
    <row r="1451" s="19" customFormat="1" x14ac:dyDescent="0.25"/>
    <row r="1452" s="19" customFormat="1" x14ac:dyDescent="0.25"/>
    <row r="1453" s="19" customFormat="1" x14ac:dyDescent="0.25"/>
    <row r="1454" s="19" customFormat="1" x14ac:dyDescent="0.25"/>
    <row r="1455" s="19" customFormat="1" x14ac:dyDescent="0.25"/>
    <row r="1456" s="19" customFormat="1" x14ac:dyDescent="0.25"/>
    <row r="1457" s="19" customFormat="1" x14ac:dyDescent="0.25"/>
    <row r="1458" s="19" customFormat="1" x14ac:dyDescent="0.25"/>
    <row r="1459" s="19" customFormat="1" x14ac:dyDescent="0.25"/>
    <row r="1460" s="19" customFormat="1" x14ac:dyDescent="0.25"/>
    <row r="1461" s="19" customFormat="1" x14ac:dyDescent="0.25"/>
    <row r="1462" s="19" customFormat="1" x14ac:dyDescent="0.25"/>
    <row r="1463" s="19" customFormat="1" x14ac:dyDescent="0.25"/>
    <row r="1464" s="19" customFormat="1" x14ac:dyDescent="0.25"/>
    <row r="1465" s="19" customFormat="1" x14ac:dyDescent="0.25"/>
    <row r="1466" s="19" customFormat="1" x14ac:dyDescent="0.25"/>
    <row r="1467" s="19" customFormat="1" x14ac:dyDescent="0.25"/>
    <row r="1468" s="19" customFormat="1" x14ac:dyDescent="0.25"/>
    <row r="1469" s="19" customFormat="1" x14ac:dyDescent="0.25"/>
    <row r="1470" s="19" customFormat="1" x14ac:dyDescent="0.25"/>
    <row r="1471" s="19" customFormat="1" x14ac:dyDescent="0.25"/>
    <row r="1472" s="19" customFormat="1" x14ac:dyDescent="0.25"/>
    <row r="1473" s="19" customFormat="1" x14ac:dyDescent="0.25"/>
    <row r="1474" s="19" customFormat="1" x14ac:dyDescent="0.25"/>
    <row r="1475" s="19" customFormat="1" x14ac:dyDescent="0.25"/>
    <row r="1476" s="19" customFormat="1" x14ac:dyDescent="0.25"/>
    <row r="1477" s="19" customFormat="1" x14ac:dyDescent="0.25"/>
    <row r="1478" s="19" customFormat="1" x14ac:dyDescent="0.25"/>
    <row r="1479" s="19" customFormat="1" x14ac:dyDescent="0.25"/>
    <row r="1480" s="19" customFormat="1" x14ac:dyDescent="0.25"/>
    <row r="1481" s="19" customFormat="1" x14ac:dyDescent="0.25"/>
    <row r="1482" s="19" customFormat="1" x14ac:dyDescent="0.25"/>
    <row r="1483" s="19" customFormat="1" x14ac:dyDescent="0.25"/>
    <row r="1484" s="19" customFormat="1" x14ac:dyDescent="0.25"/>
    <row r="1485" s="19" customFormat="1" x14ac:dyDescent="0.25"/>
    <row r="1486" s="19" customFormat="1" x14ac:dyDescent="0.25"/>
    <row r="1487" s="19" customFormat="1" x14ac:dyDescent="0.25"/>
    <row r="1488" s="19" customFormat="1" x14ac:dyDescent="0.25"/>
    <row r="1489" s="19" customFormat="1" x14ac:dyDescent="0.25"/>
    <row r="1490" s="19" customFormat="1" x14ac:dyDescent="0.25"/>
    <row r="1491" s="19" customFormat="1" x14ac:dyDescent="0.25"/>
    <row r="1492" s="19" customFormat="1" x14ac:dyDescent="0.25"/>
    <row r="1493" s="19" customFormat="1" x14ac:dyDescent="0.25"/>
    <row r="1494" s="19" customFormat="1" x14ac:dyDescent="0.25"/>
    <row r="1495" s="19" customFormat="1" x14ac:dyDescent="0.25"/>
    <row r="1496" s="19" customFormat="1" x14ac:dyDescent="0.25"/>
    <row r="1497" s="19" customFormat="1" x14ac:dyDescent="0.25"/>
    <row r="1498" s="19" customFormat="1" x14ac:dyDescent="0.25"/>
    <row r="1499" s="19" customFormat="1" x14ac:dyDescent="0.25"/>
    <row r="1500" s="19" customFormat="1" x14ac:dyDescent="0.25"/>
    <row r="1501" s="19" customFormat="1" x14ac:dyDescent="0.25"/>
    <row r="1502" s="19" customFormat="1" x14ac:dyDescent="0.25"/>
    <row r="1503" s="19" customFormat="1" x14ac:dyDescent="0.25"/>
    <row r="1504" s="19" customFormat="1" x14ac:dyDescent="0.25"/>
    <row r="1505" s="19" customFormat="1" x14ac:dyDescent="0.25"/>
    <row r="1506" s="19" customFormat="1" x14ac:dyDescent="0.25"/>
    <row r="1507" s="19" customFormat="1" x14ac:dyDescent="0.25"/>
    <row r="1508" s="19" customFormat="1" x14ac:dyDescent="0.25"/>
    <row r="1509" s="19" customFormat="1" x14ac:dyDescent="0.25"/>
    <row r="1510" s="19" customFormat="1" x14ac:dyDescent="0.25"/>
    <row r="1511" s="19" customFormat="1" x14ac:dyDescent="0.25"/>
    <row r="1512" s="19" customFormat="1" x14ac:dyDescent="0.25"/>
    <row r="1513" s="19" customFormat="1" x14ac:dyDescent="0.25"/>
    <row r="1514" s="19" customFormat="1" x14ac:dyDescent="0.25"/>
    <row r="1515" s="19" customFormat="1" x14ac:dyDescent="0.25"/>
    <row r="1516" s="19" customFormat="1" x14ac:dyDescent="0.25"/>
    <row r="1517" s="19" customFormat="1" x14ac:dyDescent="0.25"/>
    <row r="1518" s="19" customFormat="1" x14ac:dyDescent="0.25"/>
    <row r="1519" s="19" customFormat="1" x14ac:dyDescent="0.25"/>
    <row r="1520" s="19" customFormat="1" x14ac:dyDescent="0.25"/>
    <row r="1521" s="19" customFormat="1" x14ac:dyDescent="0.25"/>
    <row r="1522" s="19" customFormat="1" x14ac:dyDescent="0.25"/>
    <row r="1523" s="19" customFormat="1" x14ac:dyDescent="0.25"/>
    <row r="1524" s="19" customFormat="1" x14ac:dyDescent="0.25"/>
    <row r="1525" s="19" customFormat="1" x14ac:dyDescent="0.25"/>
    <row r="1526" s="19" customFormat="1" x14ac:dyDescent="0.25"/>
    <row r="1527" s="19" customFormat="1" x14ac:dyDescent="0.25"/>
    <row r="1528" s="19" customFormat="1" x14ac:dyDescent="0.25"/>
    <row r="1529" s="19" customFormat="1" x14ac:dyDescent="0.25"/>
    <row r="1530" s="19" customFormat="1" x14ac:dyDescent="0.25"/>
    <row r="1531" s="19" customFormat="1" x14ac:dyDescent="0.25"/>
    <row r="1532" s="19" customFormat="1" x14ac:dyDescent="0.25"/>
    <row r="1533" s="19" customFormat="1" x14ac:dyDescent="0.25"/>
    <row r="1534" s="19" customFormat="1" x14ac:dyDescent="0.25"/>
    <row r="1535" s="19" customFormat="1" x14ac:dyDescent="0.25"/>
    <row r="1536" s="19" customFormat="1" x14ac:dyDescent="0.25"/>
    <row r="1537" s="19" customFormat="1" x14ac:dyDescent="0.25"/>
    <row r="1538" s="19" customFormat="1" x14ac:dyDescent="0.25"/>
    <row r="1539" s="19" customFormat="1" x14ac:dyDescent="0.25"/>
    <row r="1540" s="19" customFormat="1" x14ac:dyDescent="0.25"/>
    <row r="1541" s="19" customFormat="1" x14ac:dyDescent="0.25"/>
    <row r="1542" s="19" customFormat="1" x14ac:dyDescent="0.25"/>
    <row r="1543" s="19" customFormat="1" x14ac:dyDescent="0.25"/>
    <row r="1544" s="19" customFormat="1" x14ac:dyDescent="0.25"/>
    <row r="1545" s="19" customFormat="1" x14ac:dyDescent="0.25"/>
    <row r="1546" s="19" customFormat="1" x14ac:dyDescent="0.25"/>
    <row r="1547" s="19" customFormat="1" x14ac:dyDescent="0.25"/>
    <row r="1548" s="19" customFormat="1" x14ac:dyDescent="0.25"/>
    <row r="1549" s="19" customFormat="1" x14ac:dyDescent="0.25"/>
    <row r="1550" s="19" customFormat="1" x14ac:dyDescent="0.25"/>
    <row r="1551" s="19" customFormat="1" x14ac:dyDescent="0.25"/>
    <row r="1552" s="19" customFormat="1" x14ac:dyDescent="0.25"/>
    <row r="1553" s="19" customFormat="1" x14ac:dyDescent="0.25"/>
    <row r="1554" s="19" customFormat="1" x14ac:dyDescent="0.25"/>
    <row r="1555" s="19" customFormat="1" x14ac:dyDescent="0.25"/>
    <row r="1556" s="19" customFormat="1" x14ac:dyDescent="0.25"/>
    <row r="1557" s="19" customFormat="1" x14ac:dyDescent="0.25"/>
    <row r="1558" s="19" customFormat="1" x14ac:dyDescent="0.25"/>
    <row r="1559" s="19" customFormat="1" x14ac:dyDescent="0.25"/>
    <row r="1560" s="19" customFormat="1" x14ac:dyDescent="0.25"/>
    <row r="1561" s="19" customFormat="1" x14ac:dyDescent="0.25"/>
    <row r="1562" s="19" customFormat="1" x14ac:dyDescent="0.25"/>
    <row r="1563" s="19" customFormat="1" x14ac:dyDescent="0.25"/>
    <row r="1564" s="19" customFormat="1" x14ac:dyDescent="0.25"/>
    <row r="1565" s="19" customFormat="1" x14ac:dyDescent="0.25"/>
    <row r="1566" s="19" customFormat="1" x14ac:dyDescent="0.25"/>
    <row r="1567" s="19" customFormat="1" x14ac:dyDescent="0.25"/>
    <row r="1568" s="19" customFormat="1" x14ac:dyDescent="0.25"/>
    <row r="1569" s="19" customFormat="1" x14ac:dyDescent="0.25"/>
    <row r="1570" s="19" customFormat="1" x14ac:dyDescent="0.25"/>
    <row r="1571" s="19" customFormat="1" x14ac:dyDescent="0.25"/>
    <row r="1572" s="19" customFormat="1" x14ac:dyDescent="0.25"/>
    <row r="1573" s="19" customFormat="1" x14ac:dyDescent="0.25"/>
    <row r="1574" s="19" customFormat="1" x14ac:dyDescent="0.25"/>
    <row r="1575" s="19" customFormat="1" x14ac:dyDescent="0.25"/>
    <row r="1576" s="19" customFormat="1" x14ac:dyDescent="0.25"/>
    <row r="1577" s="19" customFormat="1" x14ac:dyDescent="0.25"/>
    <row r="1578" s="19" customFormat="1" x14ac:dyDescent="0.25"/>
    <row r="1579" s="19" customFormat="1" x14ac:dyDescent="0.25"/>
    <row r="1580" s="19" customFormat="1" x14ac:dyDescent="0.25"/>
    <row r="1581" s="19" customFormat="1" x14ac:dyDescent="0.25"/>
    <row r="1582" s="19" customFormat="1" x14ac:dyDescent="0.25"/>
    <row r="1583" s="19" customFormat="1" x14ac:dyDescent="0.25"/>
    <row r="1584" s="19" customFormat="1" x14ac:dyDescent="0.25"/>
    <row r="1585" s="19" customFormat="1" x14ac:dyDescent="0.25"/>
    <row r="1586" s="19" customFormat="1" x14ac:dyDescent="0.25"/>
    <row r="1587" s="19" customFormat="1" x14ac:dyDescent="0.25"/>
    <row r="1588" s="19" customFormat="1" x14ac:dyDescent="0.25"/>
    <row r="1589" s="19" customFormat="1" x14ac:dyDescent="0.25"/>
    <row r="1590" s="19" customFormat="1" x14ac:dyDescent="0.25"/>
    <row r="1591" s="19" customFormat="1" x14ac:dyDescent="0.25"/>
    <row r="1592" s="19" customFormat="1" x14ac:dyDescent="0.25"/>
    <row r="1593" s="19" customFormat="1" x14ac:dyDescent="0.25"/>
    <row r="1594" s="19" customFormat="1" x14ac:dyDescent="0.25"/>
    <row r="1595" s="19" customFormat="1" x14ac:dyDescent="0.25"/>
    <row r="1596" s="19" customFormat="1" x14ac:dyDescent="0.25"/>
    <row r="1597" s="19" customFormat="1" x14ac:dyDescent="0.25"/>
    <row r="1598" s="19" customFormat="1" x14ac:dyDescent="0.25"/>
    <row r="1599" s="19" customFormat="1" x14ac:dyDescent="0.25"/>
    <row r="1600" s="19" customFormat="1" x14ac:dyDescent="0.25"/>
    <row r="1601" s="19" customFormat="1" x14ac:dyDescent="0.25"/>
    <row r="1602" s="19" customFormat="1" x14ac:dyDescent="0.25"/>
    <row r="1603" s="19" customFormat="1" x14ac:dyDescent="0.25"/>
    <row r="1604" s="19" customFormat="1" x14ac:dyDescent="0.25"/>
    <row r="1605" s="19" customFormat="1" x14ac:dyDescent="0.25"/>
    <row r="1606" s="19" customFormat="1" x14ac:dyDescent="0.25"/>
    <row r="1607" s="19" customFormat="1" x14ac:dyDescent="0.25"/>
    <row r="1608" s="19" customFormat="1" x14ac:dyDescent="0.25"/>
    <row r="1609" s="19" customFormat="1" x14ac:dyDescent="0.25"/>
    <row r="1610" s="19" customFormat="1" x14ac:dyDescent="0.25"/>
    <row r="1611" s="19" customFormat="1" x14ac:dyDescent="0.25"/>
    <row r="1612" s="19" customFormat="1" x14ac:dyDescent="0.25"/>
    <row r="1613" s="19" customFormat="1" x14ac:dyDescent="0.25"/>
    <row r="1614" s="19" customFormat="1" x14ac:dyDescent="0.25"/>
    <row r="1615" s="19" customFormat="1" x14ac:dyDescent="0.25"/>
    <row r="1616" s="19" customFormat="1" x14ac:dyDescent="0.25"/>
    <row r="1617" s="19" customFormat="1" x14ac:dyDescent="0.25"/>
    <row r="1618" s="19" customFormat="1" x14ac:dyDescent="0.25"/>
    <row r="1619" s="19" customFormat="1" x14ac:dyDescent="0.25"/>
    <row r="1620" s="19" customFormat="1" x14ac:dyDescent="0.25"/>
    <row r="1621" s="19" customFormat="1" x14ac:dyDescent="0.25"/>
    <row r="1622" s="19" customFormat="1" x14ac:dyDescent="0.25"/>
    <row r="1623" s="19" customFormat="1" x14ac:dyDescent="0.25"/>
    <row r="1624" s="19" customFormat="1" x14ac:dyDescent="0.25"/>
    <row r="1625" s="19" customFormat="1" x14ac:dyDescent="0.25"/>
    <row r="1626" s="19" customFormat="1" x14ac:dyDescent="0.25"/>
    <row r="1627" s="19" customFormat="1" x14ac:dyDescent="0.25"/>
    <row r="1628" s="19" customFormat="1" x14ac:dyDescent="0.25"/>
    <row r="1629" s="19" customFormat="1" x14ac:dyDescent="0.25"/>
    <row r="1630" s="19" customFormat="1" x14ac:dyDescent="0.25"/>
    <row r="1631" s="19" customFormat="1" x14ac:dyDescent="0.25"/>
    <row r="1632" s="19" customFormat="1" x14ac:dyDescent="0.25"/>
    <row r="1633" s="19" customFormat="1" x14ac:dyDescent="0.25"/>
    <row r="1634" s="19" customFormat="1" x14ac:dyDescent="0.25"/>
    <row r="1635" s="19" customFormat="1" x14ac:dyDescent="0.25"/>
    <row r="1636" s="19" customFormat="1" x14ac:dyDescent="0.25"/>
    <row r="1637" s="19" customFormat="1" x14ac:dyDescent="0.25"/>
    <row r="1638" s="19" customFormat="1" x14ac:dyDescent="0.25"/>
    <row r="1639" s="19" customFormat="1" x14ac:dyDescent="0.25"/>
    <row r="1640" s="19" customFormat="1" x14ac:dyDescent="0.25"/>
    <row r="1641" s="19" customFormat="1" x14ac:dyDescent="0.25"/>
    <row r="1642" s="19" customFormat="1" x14ac:dyDescent="0.25"/>
    <row r="1643" s="19" customFormat="1" x14ac:dyDescent="0.25"/>
    <row r="1644" s="19" customFormat="1" x14ac:dyDescent="0.25"/>
    <row r="1645" s="19" customFormat="1" x14ac:dyDescent="0.25"/>
    <row r="1646" s="19" customFormat="1" x14ac:dyDescent="0.25"/>
    <row r="1647" s="19" customFormat="1" x14ac:dyDescent="0.25"/>
    <row r="1648" s="19" customFormat="1" x14ac:dyDescent="0.25"/>
    <row r="1649" s="19" customFormat="1" x14ac:dyDescent="0.25"/>
    <row r="1650" s="19" customFormat="1" x14ac:dyDescent="0.25"/>
    <row r="1651" s="19" customFormat="1" x14ac:dyDescent="0.25"/>
    <row r="1652" s="19" customFormat="1" x14ac:dyDescent="0.25"/>
    <row r="1653" s="19" customFormat="1" x14ac:dyDescent="0.25"/>
    <row r="1654" s="19" customFormat="1" x14ac:dyDescent="0.25"/>
    <row r="1655" s="19" customFormat="1" x14ac:dyDescent="0.25"/>
    <row r="1656" s="19" customFormat="1" x14ac:dyDescent="0.25"/>
    <row r="1657" s="19" customFormat="1" x14ac:dyDescent="0.25"/>
    <row r="1658" s="19" customFormat="1" x14ac:dyDescent="0.25"/>
    <row r="1659" s="19" customFormat="1" x14ac:dyDescent="0.25"/>
    <row r="1660" s="19" customFormat="1" x14ac:dyDescent="0.25"/>
    <row r="1661" s="19" customFormat="1" x14ac:dyDescent="0.25"/>
    <row r="1662" s="19" customFormat="1" x14ac:dyDescent="0.25"/>
    <row r="1663" s="19" customFormat="1" x14ac:dyDescent="0.25"/>
    <row r="1664" s="19" customFormat="1" x14ac:dyDescent="0.25"/>
    <row r="1665" s="19" customFormat="1" x14ac:dyDescent="0.25"/>
    <row r="1666" s="19" customFormat="1" x14ac:dyDescent="0.25"/>
    <row r="1667" s="19" customFormat="1" x14ac:dyDescent="0.25"/>
    <row r="1668" s="19" customFormat="1" x14ac:dyDescent="0.25"/>
    <row r="1669" s="19" customFormat="1" x14ac:dyDescent="0.25"/>
    <row r="1670" s="19" customFormat="1" x14ac:dyDescent="0.25"/>
    <row r="1671" s="19" customFormat="1" x14ac:dyDescent="0.25"/>
    <row r="1672" s="19" customFormat="1" x14ac:dyDescent="0.25"/>
    <row r="1673" s="19" customFormat="1" x14ac:dyDescent="0.25"/>
    <row r="1674" s="19" customFormat="1" x14ac:dyDescent="0.25"/>
    <row r="1675" s="19" customFormat="1" x14ac:dyDescent="0.25"/>
    <row r="1676" s="19" customFormat="1" x14ac:dyDescent="0.25"/>
    <row r="1677" s="19" customFormat="1" x14ac:dyDescent="0.25"/>
    <row r="1678" s="19" customFormat="1" x14ac:dyDescent="0.25"/>
    <row r="1679" s="19" customFormat="1" x14ac:dyDescent="0.25"/>
    <row r="1680" s="19" customFormat="1" x14ac:dyDescent="0.25"/>
    <row r="1681" s="19" customFormat="1" x14ac:dyDescent="0.25"/>
    <row r="1682" s="19" customFormat="1" x14ac:dyDescent="0.25"/>
    <row r="1683" s="19" customFormat="1" x14ac:dyDescent="0.25"/>
    <row r="1684" s="19" customFormat="1" x14ac:dyDescent="0.25"/>
    <row r="1685" s="19" customFormat="1" x14ac:dyDescent="0.25"/>
    <row r="1686" s="19" customFormat="1" x14ac:dyDescent="0.25"/>
    <row r="1687" s="19" customFormat="1" x14ac:dyDescent="0.25"/>
    <row r="1688" s="19" customFormat="1" x14ac:dyDescent="0.25"/>
    <row r="1689" s="19" customFormat="1" x14ac:dyDescent="0.25"/>
    <row r="1690" s="19" customFormat="1" x14ac:dyDescent="0.25"/>
    <row r="1691" s="19" customFormat="1" x14ac:dyDescent="0.25"/>
    <row r="1692" s="19" customFormat="1" x14ac:dyDescent="0.25"/>
    <row r="1693" s="19" customFormat="1" x14ac:dyDescent="0.25"/>
    <row r="1694" s="19" customFormat="1" x14ac:dyDescent="0.25"/>
    <row r="1695" s="19" customFormat="1" x14ac:dyDescent="0.25"/>
    <row r="1696" s="19" customFormat="1" x14ac:dyDescent="0.25"/>
    <row r="1697" s="19" customFormat="1" x14ac:dyDescent="0.25"/>
    <row r="1698" s="19" customFormat="1" x14ac:dyDescent="0.25"/>
    <row r="1699" s="19" customFormat="1" x14ac:dyDescent="0.25"/>
    <row r="1700" s="19" customFormat="1" x14ac:dyDescent="0.25"/>
    <row r="1701" s="19" customFormat="1" x14ac:dyDescent="0.25"/>
    <row r="1702" s="19" customFormat="1" x14ac:dyDescent="0.25"/>
    <row r="1703" s="19" customFormat="1" x14ac:dyDescent="0.25"/>
    <row r="1704" s="19" customFormat="1" x14ac:dyDescent="0.25"/>
    <row r="1705" s="19" customFormat="1" x14ac:dyDescent="0.25"/>
    <row r="1706" s="19" customFormat="1" x14ac:dyDescent="0.25"/>
    <row r="1707" s="19" customFormat="1" x14ac:dyDescent="0.25"/>
    <row r="1708" s="19" customFormat="1" x14ac:dyDescent="0.25"/>
    <row r="1709" s="19" customFormat="1" x14ac:dyDescent="0.25"/>
    <row r="1710" s="19" customFormat="1" x14ac:dyDescent="0.25"/>
    <row r="1711" s="19" customFormat="1" x14ac:dyDescent="0.25"/>
    <row r="1712" s="19" customFormat="1" x14ac:dyDescent="0.25"/>
    <row r="1713" s="19" customFormat="1" x14ac:dyDescent="0.25"/>
    <row r="1714" s="19" customFormat="1" x14ac:dyDescent="0.25"/>
    <row r="1715" s="19" customFormat="1" x14ac:dyDescent="0.25"/>
    <row r="1716" s="19" customFormat="1" x14ac:dyDescent="0.25"/>
    <row r="1717" s="19" customFormat="1" x14ac:dyDescent="0.25"/>
    <row r="1718" s="19" customFormat="1" x14ac:dyDescent="0.25"/>
    <row r="1719" s="19" customFormat="1" x14ac:dyDescent="0.25"/>
    <row r="1720" s="19" customFormat="1" x14ac:dyDescent="0.25"/>
    <row r="1721" s="19" customFormat="1" x14ac:dyDescent="0.25"/>
    <row r="1722" s="19" customFormat="1" x14ac:dyDescent="0.25"/>
    <row r="1723" s="19" customFormat="1" x14ac:dyDescent="0.25"/>
    <row r="1724" s="19" customFormat="1" x14ac:dyDescent="0.25"/>
    <row r="1725" s="19" customFormat="1" x14ac:dyDescent="0.25"/>
    <row r="1726" s="19" customFormat="1" x14ac:dyDescent="0.25"/>
    <row r="1727" s="19" customFormat="1" x14ac:dyDescent="0.25"/>
    <row r="1728" s="19" customFormat="1" x14ac:dyDescent="0.25"/>
    <row r="1729" s="19" customFormat="1" x14ac:dyDescent="0.25"/>
    <row r="1730" s="19" customFormat="1" x14ac:dyDescent="0.25"/>
    <row r="1731" s="19" customFormat="1" x14ac:dyDescent="0.25"/>
    <row r="1732" s="19" customFormat="1" x14ac:dyDescent="0.25"/>
    <row r="1733" s="19" customFormat="1" x14ac:dyDescent="0.25"/>
    <row r="1734" s="19" customFormat="1" x14ac:dyDescent="0.25"/>
    <row r="1735" s="19" customFormat="1" x14ac:dyDescent="0.25"/>
    <row r="1736" s="19" customFormat="1" x14ac:dyDescent="0.25"/>
    <row r="1737" s="19" customFormat="1" x14ac:dyDescent="0.25"/>
    <row r="1738" s="19" customFormat="1" x14ac:dyDescent="0.25"/>
    <row r="1739" s="19" customFormat="1" x14ac:dyDescent="0.25"/>
    <row r="1740" s="19" customFormat="1" x14ac:dyDescent="0.25"/>
    <row r="1741" s="19" customFormat="1" x14ac:dyDescent="0.25"/>
    <row r="1742" s="19" customFormat="1" x14ac:dyDescent="0.25"/>
    <row r="1743" s="19" customFormat="1" x14ac:dyDescent="0.25"/>
    <row r="1744" s="19" customFormat="1" x14ac:dyDescent="0.25"/>
    <row r="1745" s="19" customFormat="1" x14ac:dyDescent="0.25"/>
    <row r="1746" s="19" customFormat="1" x14ac:dyDescent="0.25"/>
    <row r="1747" s="19" customFormat="1" x14ac:dyDescent="0.25"/>
    <row r="1748" s="19" customFormat="1" x14ac:dyDescent="0.25"/>
    <row r="1749" s="19" customFormat="1" x14ac:dyDescent="0.25"/>
    <row r="1750" s="19" customFormat="1" x14ac:dyDescent="0.25"/>
    <row r="1751" s="19" customFormat="1" x14ac:dyDescent="0.25"/>
    <row r="1752" s="19" customFormat="1" x14ac:dyDescent="0.25"/>
    <row r="1753" s="19" customFormat="1" x14ac:dyDescent="0.25"/>
    <row r="1754" s="19" customFormat="1" x14ac:dyDescent="0.25"/>
    <row r="1755" s="19" customFormat="1" x14ac:dyDescent="0.25"/>
    <row r="1756" s="19" customFormat="1" x14ac:dyDescent="0.25"/>
    <row r="1757" s="19" customFormat="1" x14ac:dyDescent="0.25"/>
    <row r="1758" s="19" customFormat="1" x14ac:dyDescent="0.25"/>
    <row r="1759" s="19" customFormat="1" x14ac:dyDescent="0.25"/>
    <row r="1760" s="19" customFormat="1" x14ac:dyDescent="0.25"/>
    <row r="1761" s="19" customFormat="1" x14ac:dyDescent="0.25"/>
    <row r="1762" s="19" customFormat="1" x14ac:dyDescent="0.25"/>
    <row r="1763" s="19" customFormat="1" x14ac:dyDescent="0.25"/>
    <row r="1764" s="19" customFormat="1" x14ac:dyDescent="0.25"/>
    <row r="1765" s="19" customFormat="1" x14ac:dyDescent="0.25"/>
    <row r="1766" s="19" customFormat="1" x14ac:dyDescent="0.25"/>
    <row r="1767" s="19" customFormat="1" x14ac:dyDescent="0.25"/>
    <row r="1768" s="19" customFormat="1" x14ac:dyDescent="0.25"/>
    <row r="1769" s="19" customFormat="1" x14ac:dyDescent="0.25"/>
    <row r="1770" s="19" customFormat="1" x14ac:dyDescent="0.25"/>
    <row r="1771" s="19" customFormat="1" x14ac:dyDescent="0.25"/>
    <row r="1772" s="19" customFormat="1" x14ac:dyDescent="0.25"/>
    <row r="1773" s="19" customFormat="1" x14ac:dyDescent="0.25"/>
    <row r="1774" s="19" customFormat="1" x14ac:dyDescent="0.25"/>
    <row r="1775" s="19" customFormat="1" x14ac:dyDescent="0.25"/>
    <row r="1776" s="19" customFormat="1" x14ac:dyDescent="0.25"/>
    <row r="1777" s="19" customFormat="1" x14ac:dyDescent="0.25"/>
    <row r="1778" s="19" customFormat="1" x14ac:dyDescent="0.25"/>
    <row r="1779" s="19" customFormat="1" x14ac:dyDescent="0.25"/>
    <row r="1780" s="19" customFormat="1" x14ac:dyDescent="0.25"/>
    <row r="1781" s="19" customFormat="1" x14ac:dyDescent="0.25"/>
    <row r="1782" s="19" customFormat="1" x14ac:dyDescent="0.25"/>
    <row r="1783" s="19" customFormat="1" x14ac:dyDescent="0.25"/>
    <row r="1784" s="19" customFormat="1" x14ac:dyDescent="0.25"/>
    <row r="1785" s="19" customFormat="1" x14ac:dyDescent="0.25"/>
    <row r="1786" s="19" customFormat="1" x14ac:dyDescent="0.25"/>
    <row r="1787" s="19" customFormat="1" x14ac:dyDescent="0.25"/>
    <row r="1788" s="19" customFormat="1" x14ac:dyDescent="0.25"/>
    <row r="1789" s="19" customFormat="1" x14ac:dyDescent="0.25"/>
    <row r="1790" s="19" customFormat="1" x14ac:dyDescent="0.25"/>
    <row r="1791" s="19" customFormat="1" x14ac:dyDescent="0.25"/>
    <row r="1792" s="19" customFormat="1" x14ac:dyDescent="0.25"/>
    <row r="1793" s="19" customFormat="1" x14ac:dyDescent="0.25"/>
    <row r="1794" s="19" customFormat="1" x14ac:dyDescent="0.25"/>
    <row r="1795" s="19" customFormat="1" x14ac:dyDescent="0.25"/>
    <row r="1796" s="19" customFormat="1" x14ac:dyDescent="0.25"/>
    <row r="1797" s="19" customFormat="1" x14ac:dyDescent="0.25"/>
    <row r="1798" s="19" customFormat="1" x14ac:dyDescent="0.25"/>
    <row r="1799" s="19" customFormat="1" x14ac:dyDescent="0.25"/>
    <row r="1800" s="19" customFormat="1" x14ac:dyDescent="0.25"/>
    <row r="1801" s="19" customFormat="1" x14ac:dyDescent="0.25"/>
    <row r="1802" s="19" customFormat="1" x14ac:dyDescent="0.25"/>
    <row r="1803" s="19" customFormat="1" x14ac:dyDescent="0.25"/>
    <row r="1804" s="19" customFormat="1" x14ac:dyDescent="0.25"/>
    <row r="1805" s="19" customFormat="1" x14ac:dyDescent="0.25"/>
    <row r="1806" s="19" customFormat="1" x14ac:dyDescent="0.25"/>
    <row r="1807" s="19" customFormat="1" x14ac:dyDescent="0.25"/>
    <row r="1808" s="19" customFormat="1" x14ac:dyDescent="0.25"/>
    <row r="1809" s="19" customFormat="1" x14ac:dyDescent="0.25"/>
    <row r="1810" s="19" customFormat="1" x14ac:dyDescent="0.25"/>
    <row r="1811" s="19" customFormat="1" x14ac:dyDescent="0.25"/>
    <row r="1812" s="19" customFormat="1" x14ac:dyDescent="0.25"/>
    <row r="1813" s="19" customFormat="1" x14ac:dyDescent="0.25"/>
    <row r="1814" s="19" customFormat="1" x14ac:dyDescent="0.25"/>
    <row r="1815" s="19" customFormat="1" x14ac:dyDescent="0.25"/>
    <row r="1816" s="19" customFormat="1" x14ac:dyDescent="0.25"/>
    <row r="1817" s="19" customFormat="1" x14ac:dyDescent="0.25"/>
    <row r="1818" s="19" customFormat="1" x14ac:dyDescent="0.25"/>
    <row r="1819" s="19" customFormat="1" x14ac:dyDescent="0.25"/>
    <row r="1820" s="19" customFormat="1" x14ac:dyDescent="0.25"/>
    <row r="1821" s="19" customFormat="1" x14ac:dyDescent="0.25"/>
    <row r="1822" s="19" customFormat="1" x14ac:dyDescent="0.25"/>
    <row r="1823" s="19" customFormat="1" x14ac:dyDescent="0.25"/>
    <row r="1824" s="19" customFormat="1" x14ac:dyDescent="0.25"/>
    <row r="1825" s="19" customFormat="1" x14ac:dyDescent="0.25"/>
    <row r="1826" s="19" customFormat="1" x14ac:dyDescent="0.25"/>
    <row r="1827" s="19" customFormat="1" x14ac:dyDescent="0.25"/>
    <row r="1828" s="19" customFormat="1" x14ac:dyDescent="0.25"/>
    <row r="1829" s="19" customFormat="1" x14ac:dyDescent="0.25"/>
    <row r="1830" s="19" customFormat="1" x14ac:dyDescent="0.25"/>
    <row r="1831" s="19" customFormat="1" x14ac:dyDescent="0.25"/>
    <row r="1832" s="19" customFormat="1" x14ac:dyDescent="0.25"/>
    <row r="1833" s="19" customFormat="1" x14ac:dyDescent="0.25"/>
    <row r="1834" s="19" customFormat="1" x14ac:dyDescent="0.25"/>
    <row r="1835" s="19" customFormat="1" x14ac:dyDescent="0.25"/>
    <row r="1836" s="19" customFormat="1" x14ac:dyDescent="0.25"/>
    <row r="1837" s="19" customFormat="1" x14ac:dyDescent="0.25"/>
    <row r="1838" s="19" customFormat="1" x14ac:dyDescent="0.25"/>
    <row r="1839" s="19" customFormat="1" x14ac:dyDescent="0.25"/>
    <row r="1840" s="19" customFormat="1" x14ac:dyDescent="0.25"/>
    <row r="1841" s="19" customFormat="1" x14ac:dyDescent="0.25"/>
    <row r="1842" s="19" customFormat="1" x14ac:dyDescent="0.25"/>
    <row r="1843" s="19" customFormat="1" x14ac:dyDescent="0.25"/>
    <row r="1844" s="19" customFormat="1" x14ac:dyDescent="0.25"/>
    <row r="1845" s="19" customFormat="1" x14ac:dyDescent="0.25"/>
    <row r="1846" s="19" customFormat="1" x14ac:dyDescent="0.25"/>
    <row r="1847" s="19" customFormat="1" x14ac:dyDescent="0.25"/>
    <row r="1848" s="19" customFormat="1" x14ac:dyDescent="0.25"/>
    <row r="1849" s="19" customFormat="1" x14ac:dyDescent="0.25"/>
    <row r="1850" s="19" customFormat="1" x14ac:dyDescent="0.25"/>
    <row r="1851" s="19" customFormat="1" x14ac:dyDescent="0.25"/>
    <row r="1852" s="19" customFormat="1" x14ac:dyDescent="0.25"/>
    <row r="1853" s="19" customFormat="1" x14ac:dyDescent="0.25"/>
    <row r="1854" s="19" customFormat="1" x14ac:dyDescent="0.25"/>
    <row r="1855" s="19" customFormat="1" x14ac:dyDescent="0.25"/>
    <row r="1856" s="19" customFormat="1" x14ac:dyDescent="0.25"/>
    <row r="1857" s="19" customFormat="1" x14ac:dyDescent="0.25"/>
    <row r="1858" s="19" customFormat="1" x14ac:dyDescent="0.25"/>
    <row r="1859" s="19" customFormat="1" x14ac:dyDescent="0.25"/>
    <row r="1860" s="19" customFormat="1" x14ac:dyDescent="0.25"/>
    <row r="1861" s="19" customFormat="1" x14ac:dyDescent="0.25"/>
    <row r="1862" s="19" customFormat="1" x14ac:dyDescent="0.25"/>
    <row r="1863" s="19" customFormat="1" x14ac:dyDescent="0.25"/>
    <row r="1864" s="19" customFormat="1" x14ac:dyDescent="0.25"/>
    <row r="1865" s="19" customFormat="1" x14ac:dyDescent="0.25"/>
    <row r="1866" s="19" customFormat="1" x14ac:dyDescent="0.25"/>
    <row r="1867" s="19" customFormat="1" x14ac:dyDescent="0.25"/>
    <row r="1868" s="19" customFormat="1" x14ac:dyDescent="0.25"/>
    <row r="1869" s="19" customFormat="1" x14ac:dyDescent="0.25"/>
    <row r="1870" s="19" customFormat="1" x14ac:dyDescent="0.25"/>
    <row r="1871" s="19" customFormat="1" x14ac:dyDescent="0.25"/>
    <row r="1872" s="19" customFormat="1" x14ac:dyDescent="0.25"/>
    <row r="1873" s="19" customFormat="1" x14ac:dyDescent="0.25"/>
    <row r="1874" s="19" customFormat="1" x14ac:dyDescent="0.25"/>
    <row r="1875" s="19" customFormat="1" x14ac:dyDescent="0.25"/>
    <row r="1876" s="19" customFormat="1" x14ac:dyDescent="0.25"/>
    <row r="1877" s="19" customFormat="1" x14ac:dyDescent="0.25"/>
    <row r="1878" s="19" customFormat="1" x14ac:dyDescent="0.25"/>
    <row r="1879" s="19" customFormat="1" x14ac:dyDescent="0.25"/>
    <row r="1880" s="19" customFormat="1" x14ac:dyDescent="0.25"/>
    <row r="1881" s="19" customFormat="1" x14ac:dyDescent="0.25"/>
    <row r="1882" s="19" customFormat="1" x14ac:dyDescent="0.25"/>
    <row r="1883" s="19" customFormat="1" x14ac:dyDescent="0.25"/>
    <row r="1884" s="19" customFormat="1" x14ac:dyDescent="0.25"/>
    <row r="1885" s="19" customFormat="1" x14ac:dyDescent="0.25"/>
    <row r="1886" s="19" customFormat="1" x14ac:dyDescent="0.25"/>
    <row r="1887" s="19" customFormat="1" x14ac:dyDescent="0.25"/>
    <row r="1888" s="19" customFormat="1" x14ac:dyDescent="0.25"/>
    <row r="1889" s="19" customFormat="1" x14ac:dyDescent="0.25"/>
    <row r="1890" s="19" customFormat="1" x14ac:dyDescent="0.25"/>
    <row r="1891" s="19" customFormat="1" x14ac:dyDescent="0.25"/>
    <row r="1892" s="19" customFormat="1" x14ac:dyDescent="0.25"/>
    <row r="1893" s="19" customFormat="1" x14ac:dyDescent="0.25"/>
    <row r="1894" s="19" customFormat="1" x14ac:dyDescent="0.25"/>
    <row r="1895" s="19" customFormat="1" x14ac:dyDescent="0.25"/>
    <row r="1896" s="19" customFormat="1" x14ac:dyDescent="0.25"/>
    <row r="1897" s="19" customFormat="1" x14ac:dyDescent="0.25"/>
    <row r="1898" s="19" customFormat="1" x14ac:dyDescent="0.25"/>
    <row r="1899" s="19" customFormat="1" x14ac:dyDescent="0.25"/>
    <row r="1900" s="19" customFormat="1" x14ac:dyDescent="0.25"/>
    <row r="1901" s="19" customFormat="1" x14ac:dyDescent="0.25"/>
    <row r="1902" s="19" customFormat="1" x14ac:dyDescent="0.25"/>
    <row r="1903" s="19" customFormat="1" x14ac:dyDescent="0.25"/>
    <row r="1904" s="19" customFormat="1" x14ac:dyDescent="0.25"/>
    <row r="1905" s="19" customFormat="1" x14ac:dyDescent="0.25"/>
    <row r="1906" s="19" customFormat="1" x14ac:dyDescent="0.25"/>
    <row r="1907" s="19" customFormat="1" x14ac:dyDescent="0.25"/>
    <row r="1908" s="19" customFormat="1" x14ac:dyDescent="0.25"/>
    <row r="1909" s="19" customFormat="1" x14ac:dyDescent="0.25"/>
    <row r="1910" s="19" customFormat="1" x14ac:dyDescent="0.25"/>
    <row r="1911" s="19" customFormat="1" x14ac:dyDescent="0.25"/>
    <row r="1912" s="19" customFormat="1" x14ac:dyDescent="0.25"/>
    <row r="1913" s="19" customFormat="1" x14ac:dyDescent="0.25"/>
    <row r="1914" s="19" customFormat="1" x14ac:dyDescent="0.25"/>
    <row r="1915" s="19" customFormat="1" x14ac:dyDescent="0.25"/>
    <row r="1916" s="19" customFormat="1" x14ac:dyDescent="0.25"/>
    <row r="1917" s="19" customFormat="1" x14ac:dyDescent="0.25"/>
    <row r="1918" s="19" customFormat="1" x14ac:dyDescent="0.25"/>
    <row r="1919" s="19" customFormat="1" x14ac:dyDescent="0.25"/>
    <row r="1920" s="19" customFormat="1" x14ac:dyDescent="0.25"/>
    <row r="1921" s="19" customFormat="1" x14ac:dyDescent="0.25"/>
    <row r="1922" s="19" customFormat="1" x14ac:dyDescent="0.25"/>
    <row r="1923" s="19" customFormat="1" x14ac:dyDescent="0.25"/>
    <row r="1924" s="19" customFormat="1" x14ac:dyDescent="0.25"/>
    <row r="1925" s="19" customFormat="1" x14ac:dyDescent="0.25"/>
    <row r="1926" s="19" customFormat="1" x14ac:dyDescent="0.25"/>
    <row r="1927" s="19" customFormat="1" x14ac:dyDescent="0.25"/>
    <row r="1928" s="19" customFormat="1" x14ac:dyDescent="0.25"/>
    <row r="1929" s="19" customFormat="1" x14ac:dyDescent="0.25"/>
    <row r="1930" s="19" customFormat="1" x14ac:dyDescent="0.25"/>
    <row r="1931" s="19" customFormat="1" x14ac:dyDescent="0.25"/>
    <row r="1932" s="19" customFormat="1" x14ac:dyDescent="0.25"/>
    <row r="1933" s="19" customFormat="1" x14ac:dyDescent="0.25"/>
    <row r="1934" s="19" customFormat="1" x14ac:dyDescent="0.25"/>
    <row r="1935" s="19" customFormat="1" x14ac:dyDescent="0.25"/>
    <row r="1936" s="19" customFormat="1" x14ac:dyDescent="0.25"/>
    <row r="1937" s="19" customFormat="1" x14ac:dyDescent="0.25"/>
    <row r="1938" s="19" customFormat="1" x14ac:dyDescent="0.25"/>
    <row r="1939" s="19" customFormat="1" x14ac:dyDescent="0.25"/>
    <row r="1940" s="19" customFormat="1" x14ac:dyDescent="0.25"/>
    <row r="1941" s="19" customFormat="1" x14ac:dyDescent="0.25"/>
    <row r="1942" s="19" customFormat="1" x14ac:dyDescent="0.25"/>
    <row r="1943" s="19" customFormat="1" x14ac:dyDescent="0.25"/>
    <row r="1944" s="19" customFormat="1" x14ac:dyDescent="0.25"/>
    <row r="1945" s="19" customFormat="1" x14ac:dyDescent="0.25"/>
    <row r="1946" s="19" customFormat="1" x14ac:dyDescent="0.25"/>
    <row r="1947" s="19" customFormat="1" x14ac:dyDescent="0.25"/>
    <row r="1948" s="19" customFormat="1" x14ac:dyDescent="0.25"/>
    <row r="1949" s="19" customFormat="1" x14ac:dyDescent="0.25"/>
    <row r="1950" s="19" customFormat="1" x14ac:dyDescent="0.25"/>
    <row r="1951" s="19" customFormat="1" x14ac:dyDescent="0.25"/>
    <row r="1952" s="19" customFormat="1" x14ac:dyDescent="0.25"/>
    <row r="1953" s="19" customFormat="1" x14ac:dyDescent="0.25"/>
    <row r="1954" s="19" customFormat="1" x14ac:dyDescent="0.25"/>
    <row r="1955" s="19" customFormat="1" x14ac:dyDescent="0.25"/>
    <row r="1956" s="19" customFormat="1" x14ac:dyDescent="0.25"/>
    <row r="1957" s="19" customFormat="1" x14ac:dyDescent="0.25"/>
    <row r="1958" s="19" customFormat="1" x14ac:dyDescent="0.25"/>
    <row r="1959" s="19" customFormat="1" x14ac:dyDescent="0.25"/>
    <row r="1960" s="19" customFormat="1" x14ac:dyDescent="0.25"/>
    <row r="1961" s="19" customFormat="1" x14ac:dyDescent="0.25"/>
    <row r="1962" s="19" customFormat="1" x14ac:dyDescent="0.25"/>
    <row r="1963" s="19" customFormat="1" x14ac:dyDescent="0.25"/>
    <row r="1964" s="19" customFormat="1" x14ac:dyDescent="0.25"/>
    <row r="1965" s="19" customFormat="1" x14ac:dyDescent="0.25"/>
    <row r="1966" s="19" customFormat="1" x14ac:dyDescent="0.25"/>
    <row r="1967" s="19" customFormat="1" x14ac:dyDescent="0.25"/>
    <row r="1968" s="19" customFormat="1" x14ac:dyDescent="0.25"/>
    <row r="1969" s="19" customFormat="1" x14ac:dyDescent="0.25"/>
    <row r="1970" s="19" customFormat="1" x14ac:dyDescent="0.25"/>
    <row r="1971" s="19" customFormat="1" x14ac:dyDescent="0.25"/>
    <row r="1972" s="19" customFormat="1" x14ac:dyDescent="0.25"/>
    <row r="1973" s="19" customFormat="1" x14ac:dyDescent="0.25"/>
    <row r="1974" s="19" customFormat="1" x14ac:dyDescent="0.25"/>
    <row r="1975" s="19" customFormat="1" x14ac:dyDescent="0.25"/>
    <row r="1976" s="19" customFormat="1" x14ac:dyDescent="0.25"/>
    <row r="1977" s="19" customFormat="1" x14ac:dyDescent="0.25"/>
    <row r="1978" s="19" customFormat="1" x14ac:dyDescent="0.25"/>
    <row r="1979" s="19" customFormat="1" x14ac:dyDescent="0.25"/>
    <row r="1980" s="19" customFormat="1" x14ac:dyDescent="0.25"/>
    <row r="1981" s="19" customFormat="1" x14ac:dyDescent="0.25"/>
    <row r="1982" s="19" customFormat="1" x14ac:dyDescent="0.25"/>
    <row r="1983" s="19" customFormat="1" x14ac:dyDescent="0.25"/>
    <row r="1984" s="19" customFormat="1" x14ac:dyDescent="0.25"/>
    <row r="1985" s="19" customFormat="1" x14ac:dyDescent="0.25"/>
    <row r="1986" s="19" customFormat="1" x14ac:dyDescent="0.25"/>
    <row r="1987" s="19" customFormat="1" x14ac:dyDescent="0.25"/>
    <row r="1988" s="19" customFormat="1" x14ac:dyDescent="0.25"/>
    <row r="1989" s="19" customFormat="1" x14ac:dyDescent="0.25"/>
    <row r="1990" s="19" customFormat="1" x14ac:dyDescent="0.25"/>
    <row r="1991" s="19" customFormat="1" x14ac:dyDescent="0.25"/>
    <row r="1992" s="19" customFormat="1" x14ac:dyDescent="0.25"/>
    <row r="1993" s="19" customFormat="1" x14ac:dyDescent="0.25"/>
    <row r="1994" s="19" customFormat="1" x14ac:dyDescent="0.25"/>
    <row r="1995" s="19" customFormat="1" x14ac:dyDescent="0.25"/>
    <row r="1996" s="19" customFormat="1" x14ac:dyDescent="0.25"/>
    <row r="1997" s="19" customFormat="1" x14ac:dyDescent="0.25"/>
    <row r="1998" s="19" customFormat="1" x14ac:dyDescent="0.25"/>
    <row r="1999" s="19" customFormat="1" x14ac:dyDescent="0.25"/>
    <row r="2000" s="19" customFormat="1" x14ac:dyDescent="0.25"/>
    <row r="2001" s="19" customFormat="1" x14ac:dyDescent="0.25"/>
    <row r="2002" s="19" customFormat="1" x14ac:dyDescent="0.25"/>
    <row r="2003" s="19" customFormat="1" x14ac:dyDescent="0.25"/>
    <row r="2004" s="19" customFormat="1" x14ac:dyDescent="0.25"/>
    <row r="2005" s="19" customFormat="1" x14ac:dyDescent="0.25"/>
    <row r="2006" s="19" customFormat="1" x14ac:dyDescent="0.25"/>
    <row r="2007" s="19" customFormat="1" x14ac:dyDescent="0.25"/>
    <row r="2008" s="19" customFormat="1" x14ac:dyDescent="0.25"/>
    <row r="2009" s="19" customFormat="1" x14ac:dyDescent="0.25"/>
    <row r="2010" s="19" customFormat="1" x14ac:dyDescent="0.25"/>
    <row r="2011" s="19" customFormat="1" x14ac:dyDescent="0.25"/>
    <row r="2012" s="19" customFormat="1" x14ac:dyDescent="0.25"/>
    <row r="2013" s="19" customFormat="1" x14ac:dyDescent="0.25"/>
    <row r="2014" s="19" customFormat="1" x14ac:dyDescent="0.25"/>
    <row r="2015" s="19" customFormat="1" x14ac:dyDescent="0.25"/>
    <row r="2016" s="19" customFormat="1" x14ac:dyDescent="0.25"/>
    <row r="2017" s="19" customFormat="1" x14ac:dyDescent="0.25"/>
    <row r="2018" s="19" customFormat="1" x14ac:dyDescent="0.25"/>
    <row r="2019" s="19" customFormat="1" x14ac:dyDescent="0.25"/>
    <row r="2020" s="19" customFormat="1" x14ac:dyDescent="0.25"/>
    <row r="2021" s="19" customFormat="1" x14ac:dyDescent="0.25"/>
    <row r="2022" s="19" customFormat="1" x14ac:dyDescent="0.25"/>
    <row r="2023" s="19" customFormat="1" x14ac:dyDescent="0.25"/>
    <row r="2024" s="19" customFormat="1" x14ac:dyDescent="0.25"/>
    <row r="2025" s="19" customFormat="1" x14ac:dyDescent="0.25"/>
    <row r="2026" s="19" customFormat="1" x14ac:dyDescent="0.25"/>
    <row r="2027" s="19" customFormat="1" x14ac:dyDescent="0.25"/>
    <row r="2028" s="19" customFormat="1" x14ac:dyDescent="0.25"/>
    <row r="2029" s="19" customFormat="1" x14ac:dyDescent="0.25"/>
    <row r="2030" s="19" customFormat="1" x14ac:dyDescent="0.25"/>
    <row r="2031" s="19" customFormat="1" x14ac:dyDescent="0.25"/>
    <row r="2032" s="19" customFormat="1" x14ac:dyDescent="0.25"/>
    <row r="2033" s="19" customFormat="1" x14ac:dyDescent="0.25"/>
    <row r="2034" s="19" customFormat="1" x14ac:dyDescent="0.25"/>
    <row r="2035" s="19" customFormat="1" x14ac:dyDescent="0.25"/>
    <row r="2036" s="19" customFormat="1" x14ac:dyDescent="0.25"/>
    <row r="2037" s="19" customFormat="1" x14ac:dyDescent="0.25"/>
    <row r="2038" s="19" customFormat="1" x14ac:dyDescent="0.25"/>
    <row r="2039" s="19" customFormat="1" x14ac:dyDescent="0.25"/>
    <row r="2040" s="19" customFormat="1" x14ac:dyDescent="0.25"/>
    <row r="2041" s="19" customFormat="1" x14ac:dyDescent="0.25"/>
    <row r="2042" s="19" customFormat="1" x14ac:dyDescent="0.25"/>
    <row r="2043" s="19" customFormat="1" x14ac:dyDescent="0.25"/>
    <row r="2044" s="19" customFormat="1" x14ac:dyDescent="0.25"/>
    <row r="2045" s="19" customFormat="1" x14ac:dyDescent="0.25"/>
    <row r="2046" s="19" customFormat="1" x14ac:dyDescent="0.25"/>
    <row r="2047" s="19" customFormat="1" x14ac:dyDescent="0.25"/>
    <row r="2048" s="19" customFormat="1" x14ac:dyDescent="0.25"/>
    <row r="2049" s="19" customFormat="1" x14ac:dyDescent="0.25"/>
    <row r="2050" s="19" customFormat="1" x14ac:dyDescent="0.25"/>
    <row r="2051" s="19" customFormat="1" x14ac:dyDescent="0.25"/>
    <row r="2052" s="19" customFormat="1" x14ac:dyDescent="0.25"/>
    <row r="2053" s="19" customFormat="1" x14ac:dyDescent="0.25"/>
    <row r="2054" s="19" customFormat="1" x14ac:dyDescent="0.25"/>
    <row r="2055" s="19" customFormat="1" x14ac:dyDescent="0.25"/>
    <row r="2056" s="19" customFormat="1" x14ac:dyDescent="0.25"/>
    <row r="2057" s="19" customFormat="1" x14ac:dyDescent="0.25"/>
    <row r="2058" s="19" customFormat="1" x14ac:dyDescent="0.25"/>
    <row r="2059" s="19" customFormat="1" x14ac:dyDescent="0.25"/>
    <row r="2060" s="19" customFormat="1" x14ac:dyDescent="0.25"/>
    <row r="2061" s="19" customFormat="1" x14ac:dyDescent="0.25"/>
    <row r="2062" s="19" customFormat="1" x14ac:dyDescent="0.25"/>
    <row r="2063" s="19" customFormat="1" x14ac:dyDescent="0.25"/>
    <row r="2064" s="19" customFormat="1" x14ac:dyDescent="0.25"/>
    <row r="2065" s="19" customFormat="1" x14ac:dyDescent="0.25"/>
    <row r="2066" s="19" customFormat="1" x14ac:dyDescent="0.25"/>
    <row r="2067" s="19" customFormat="1" x14ac:dyDescent="0.25"/>
    <row r="2068" s="19" customFormat="1" x14ac:dyDescent="0.25"/>
    <row r="2069" s="19" customFormat="1" x14ac:dyDescent="0.25"/>
    <row r="2070" s="19" customFormat="1" x14ac:dyDescent="0.25"/>
    <row r="2071" s="19" customFormat="1" x14ac:dyDescent="0.25"/>
    <row r="2072" s="19" customFormat="1" x14ac:dyDescent="0.25"/>
    <row r="2073" s="19" customFormat="1" x14ac:dyDescent="0.25"/>
    <row r="2074" s="19" customFormat="1" x14ac:dyDescent="0.25"/>
    <row r="2075" s="19" customFormat="1" x14ac:dyDescent="0.25"/>
    <row r="2076" s="19" customFormat="1" x14ac:dyDescent="0.25"/>
    <row r="2077" s="19" customFormat="1" x14ac:dyDescent="0.25"/>
    <row r="2078" s="19" customFormat="1" x14ac:dyDescent="0.25"/>
    <row r="2079" s="19" customFormat="1" x14ac:dyDescent="0.25"/>
    <row r="2080" s="19" customFormat="1" x14ac:dyDescent="0.25"/>
    <row r="2081" s="19" customFormat="1" x14ac:dyDescent="0.25"/>
    <row r="2082" s="19" customFormat="1" x14ac:dyDescent="0.25"/>
    <row r="2083" s="19" customFormat="1" x14ac:dyDescent="0.25"/>
    <row r="2084" s="19" customFormat="1" x14ac:dyDescent="0.25"/>
    <row r="2085" s="19" customFormat="1" x14ac:dyDescent="0.25"/>
    <row r="2086" s="19" customFormat="1" x14ac:dyDescent="0.25"/>
    <row r="2087" s="19" customFormat="1" x14ac:dyDescent="0.25"/>
    <row r="2088" s="19" customFormat="1" x14ac:dyDescent="0.25"/>
    <row r="2089" s="19" customFormat="1" x14ac:dyDescent="0.25"/>
    <row r="2090" s="19" customFormat="1" x14ac:dyDescent="0.25"/>
    <row r="2091" s="19" customFormat="1" x14ac:dyDescent="0.25"/>
    <row r="2092" s="19" customFormat="1" x14ac:dyDescent="0.25"/>
    <row r="2093" s="19" customFormat="1" x14ac:dyDescent="0.25"/>
    <row r="2094" s="19" customFormat="1" x14ac:dyDescent="0.25"/>
    <row r="2095" s="19" customFormat="1" x14ac:dyDescent="0.25"/>
    <row r="2096" s="19" customFormat="1" x14ac:dyDescent="0.25"/>
    <row r="2097" s="19" customFormat="1" x14ac:dyDescent="0.25"/>
    <row r="2098" s="19" customFormat="1" x14ac:dyDescent="0.25"/>
    <row r="2099" s="19" customFormat="1" x14ac:dyDescent="0.25"/>
    <row r="2100" s="19" customFormat="1" x14ac:dyDescent="0.25"/>
    <row r="2101" s="19" customFormat="1" x14ac:dyDescent="0.25"/>
    <row r="2102" s="19" customFormat="1" x14ac:dyDescent="0.25"/>
    <row r="2103" s="19" customFormat="1" x14ac:dyDescent="0.25"/>
    <row r="2104" s="19" customFormat="1" x14ac:dyDescent="0.25"/>
    <row r="2105" s="19" customFormat="1" x14ac:dyDescent="0.25"/>
    <row r="2106" s="19" customFormat="1" x14ac:dyDescent="0.25"/>
    <row r="2107" s="19" customFormat="1" x14ac:dyDescent="0.25"/>
    <row r="2108" s="19" customFormat="1" x14ac:dyDescent="0.25"/>
    <row r="2109" s="19" customFormat="1" x14ac:dyDescent="0.25"/>
    <row r="2110" s="19" customFormat="1" x14ac:dyDescent="0.25"/>
    <row r="2111" s="19" customFormat="1" x14ac:dyDescent="0.25"/>
    <row r="2112" s="19" customFormat="1" x14ac:dyDescent="0.25"/>
    <row r="2113" s="19" customFormat="1" x14ac:dyDescent="0.25"/>
    <row r="2114" s="19" customFormat="1" x14ac:dyDescent="0.25"/>
    <row r="2115" s="19" customFormat="1" x14ac:dyDescent="0.25"/>
    <row r="2116" s="19" customFormat="1" x14ac:dyDescent="0.25"/>
    <row r="2117" s="19" customFormat="1" x14ac:dyDescent="0.25"/>
    <row r="2118" s="19" customFormat="1" x14ac:dyDescent="0.25"/>
    <row r="2119" s="19" customFormat="1" x14ac:dyDescent="0.25"/>
    <row r="2120" s="19" customFormat="1" x14ac:dyDescent="0.25"/>
    <row r="2121" s="19" customFormat="1" x14ac:dyDescent="0.25"/>
    <row r="2122" s="19" customFormat="1" x14ac:dyDescent="0.25"/>
    <row r="2123" s="19" customFormat="1" x14ac:dyDescent="0.25"/>
    <row r="2124" s="19" customFormat="1" x14ac:dyDescent="0.25"/>
    <row r="2125" s="19" customFormat="1" x14ac:dyDescent="0.25"/>
    <row r="2126" s="19" customFormat="1" x14ac:dyDescent="0.25"/>
    <row r="2127" s="19" customFormat="1" x14ac:dyDescent="0.25"/>
    <row r="2128" s="19" customFormat="1" x14ac:dyDescent="0.25"/>
    <row r="2129" s="19" customFormat="1" x14ac:dyDescent="0.25"/>
    <row r="2130" s="19" customFormat="1" x14ac:dyDescent="0.25"/>
    <row r="2131" s="19" customFormat="1" x14ac:dyDescent="0.25"/>
    <row r="2132" s="19" customFormat="1" x14ac:dyDescent="0.25"/>
    <row r="2133" s="19" customFormat="1" x14ac:dyDescent="0.25"/>
    <row r="2134" s="19" customFormat="1" x14ac:dyDescent="0.25"/>
    <row r="2135" s="19" customFormat="1" x14ac:dyDescent="0.25"/>
    <row r="2136" s="19" customFormat="1" x14ac:dyDescent="0.25"/>
    <row r="2137" s="19" customFormat="1" x14ac:dyDescent="0.25"/>
    <row r="2138" s="19" customFormat="1" x14ac:dyDescent="0.25"/>
    <row r="2139" s="19" customFormat="1" x14ac:dyDescent="0.25"/>
    <row r="2140" s="19" customFormat="1" x14ac:dyDescent="0.25"/>
    <row r="2141" s="19" customFormat="1" x14ac:dyDescent="0.25"/>
    <row r="2142" s="19" customFormat="1" x14ac:dyDescent="0.25"/>
    <row r="2143" s="19" customFormat="1" x14ac:dyDescent="0.25"/>
    <row r="2144" s="19" customFormat="1" x14ac:dyDescent="0.25"/>
    <row r="2145" s="19" customFormat="1" x14ac:dyDescent="0.25"/>
    <row r="2146" s="19" customFormat="1" x14ac:dyDescent="0.25"/>
    <row r="2147" s="19" customFormat="1" x14ac:dyDescent="0.25"/>
    <row r="2148" s="19" customFormat="1" x14ac:dyDescent="0.25"/>
    <row r="2149" s="19" customFormat="1" x14ac:dyDescent="0.25"/>
    <row r="2150" s="19" customFormat="1" x14ac:dyDescent="0.25"/>
    <row r="2151" s="19" customFormat="1" x14ac:dyDescent="0.25"/>
    <row r="2152" s="19" customFormat="1" x14ac:dyDescent="0.25"/>
    <row r="2153" s="19" customFormat="1" x14ac:dyDescent="0.25"/>
    <row r="2154" s="19" customFormat="1" x14ac:dyDescent="0.25"/>
    <row r="2155" s="19" customFormat="1" x14ac:dyDescent="0.25"/>
    <row r="2156" s="19" customFormat="1" x14ac:dyDescent="0.25"/>
    <row r="2157" s="19" customFormat="1" x14ac:dyDescent="0.25"/>
    <row r="2158" s="19" customFormat="1" x14ac:dyDescent="0.25"/>
    <row r="2159" s="19" customFormat="1" x14ac:dyDescent="0.25"/>
    <row r="2160" s="19" customFormat="1" x14ac:dyDescent="0.25"/>
    <row r="2161" s="19" customFormat="1" x14ac:dyDescent="0.25"/>
    <row r="2162" s="19" customFormat="1" x14ac:dyDescent="0.25"/>
    <row r="2163" s="19" customFormat="1" x14ac:dyDescent="0.25"/>
    <row r="2164" s="19" customFormat="1" x14ac:dyDescent="0.25"/>
    <row r="2165" s="19" customFormat="1" x14ac:dyDescent="0.25"/>
    <row r="2166" s="19" customFormat="1" x14ac:dyDescent="0.25"/>
    <row r="2167" s="19" customFormat="1" x14ac:dyDescent="0.25"/>
    <row r="2168" s="19" customFormat="1" x14ac:dyDescent="0.25"/>
    <row r="2169" s="19" customFormat="1" x14ac:dyDescent="0.25"/>
    <row r="2170" s="19" customFormat="1" x14ac:dyDescent="0.25"/>
    <row r="2171" s="19" customFormat="1" x14ac:dyDescent="0.25"/>
    <row r="2172" s="19" customFormat="1" x14ac:dyDescent="0.25"/>
    <row r="2173" s="19" customFormat="1" x14ac:dyDescent="0.25"/>
    <row r="2174" s="19" customFormat="1" x14ac:dyDescent="0.25"/>
    <row r="2175" s="19" customFormat="1" x14ac:dyDescent="0.25"/>
    <row r="2176" s="19" customFormat="1" x14ac:dyDescent="0.25"/>
    <row r="2177" s="19" customFormat="1" x14ac:dyDescent="0.25"/>
    <row r="2178" s="19" customFormat="1" x14ac:dyDescent="0.25"/>
    <row r="2179" s="19" customFormat="1" x14ac:dyDescent="0.25"/>
    <row r="2180" s="19" customFormat="1" x14ac:dyDescent="0.25"/>
    <row r="2181" s="19" customFormat="1" x14ac:dyDescent="0.25"/>
    <row r="2182" s="19" customFormat="1" x14ac:dyDescent="0.25"/>
    <row r="2183" s="19" customFormat="1" x14ac:dyDescent="0.25"/>
    <row r="2184" s="19" customFormat="1" x14ac:dyDescent="0.25"/>
    <row r="2185" s="19" customFormat="1" x14ac:dyDescent="0.25"/>
    <row r="2186" s="19" customFormat="1" x14ac:dyDescent="0.25"/>
    <row r="2187" s="19" customFormat="1" x14ac:dyDescent="0.25"/>
    <row r="2188" s="19" customFormat="1" x14ac:dyDescent="0.25"/>
    <row r="2189" s="19" customFormat="1" x14ac:dyDescent="0.25"/>
    <row r="2190" s="19" customFormat="1" x14ac:dyDescent="0.25"/>
    <row r="2191" s="19" customFormat="1" x14ac:dyDescent="0.25"/>
    <row r="2192" s="19" customFormat="1" x14ac:dyDescent="0.25"/>
    <row r="2193" s="19" customFormat="1" x14ac:dyDescent="0.25"/>
    <row r="2194" s="19" customFormat="1" x14ac:dyDescent="0.25"/>
    <row r="2195" s="19" customFormat="1" x14ac:dyDescent="0.25"/>
    <row r="2196" s="19" customFormat="1" x14ac:dyDescent="0.25"/>
    <row r="2197" s="19" customFormat="1" x14ac:dyDescent="0.25"/>
    <row r="2198" s="19" customFormat="1" x14ac:dyDescent="0.25"/>
    <row r="2199" s="19" customFormat="1" x14ac:dyDescent="0.25"/>
    <row r="2200" s="19" customFormat="1" x14ac:dyDescent="0.25"/>
    <row r="2201" s="19" customFormat="1" x14ac:dyDescent="0.25"/>
    <row r="2202" s="19" customFormat="1" x14ac:dyDescent="0.25"/>
    <row r="2203" s="19" customFormat="1" x14ac:dyDescent="0.25"/>
    <row r="2204" s="19" customFormat="1" x14ac:dyDescent="0.25"/>
    <row r="2205" s="19" customFormat="1" x14ac:dyDescent="0.25"/>
    <row r="2206" s="19" customFormat="1" x14ac:dyDescent="0.25"/>
    <row r="2207" s="19" customFormat="1" x14ac:dyDescent="0.25"/>
    <row r="2208" s="19" customFormat="1" x14ac:dyDescent="0.25"/>
    <row r="2209" s="19" customFormat="1" x14ac:dyDescent="0.25"/>
    <row r="2210" s="19" customFormat="1" x14ac:dyDescent="0.25"/>
    <row r="2211" s="19" customFormat="1" x14ac:dyDescent="0.25"/>
    <row r="2212" s="19" customFormat="1" x14ac:dyDescent="0.25"/>
    <row r="2213" s="19" customFormat="1" x14ac:dyDescent="0.25"/>
    <row r="2214" s="19" customFormat="1" x14ac:dyDescent="0.25"/>
    <row r="2215" s="19" customFormat="1" x14ac:dyDescent="0.25"/>
    <row r="2216" s="19" customFormat="1" x14ac:dyDescent="0.25"/>
    <row r="2217" s="19" customFormat="1" x14ac:dyDescent="0.25"/>
    <row r="2218" s="19" customFormat="1" x14ac:dyDescent="0.25"/>
    <row r="2219" s="19" customFormat="1" x14ac:dyDescent="0.25"/>
    <row r="2220" s="19" customFormat="1" x14ac:dyDescent="0.25"/>
    <row r="2221" s="19" customFormat="1" x14ac:dyDescent="0.25"/>
    <row r="2222" s="19" customFormat="1" x14ac:dyDescent="0.25"/>
    <row r="2223" s="19" customFormat="1" x14ac:dyDescent="0.25"/>
    <row r="2224" s="19" customFormat="1" x14ac:dyDescent="0.25"/>
    <row r="2225" s="19" customFormat="1" x14ac:dyDescent="0.25"/>
    <row r="2226" s="19" customFormat="1" x14ac:dyDescent="0.25"/>
    <row r="2227" s="19" customFormat="1" x14ac:dyDescent="0.25"/>
    <row r="2228" s="19" customFormat="1" x14ac:dyDescent="0.25"/>
    <row r="2229" s="19" customFormat="1" x14ac:dyDescent="0.25"/>
    <row r="2230" s="19" customFormat="1" x14ac:dyDescent="0.25"/>
    <row r="2231" s="19" customFormat="1" x14ac:dyDescent="0.25"/>
    <row r="2232" s="19" customFormat="1" x14ac:dyDescent="0.25"/>
    <row r="2233" s="19" customFormat="1" x14ac:dyDescent="0.25"/>
    <row r="2234" s="19" customFormat="1" x14ac:dyDescent="0.25"/>
    <row r="2235" s="19" customFormat="1" x14ac:dyDescent="0.25"/>
    <row r="2236" s="19" customFormat="1" x14ac:dyDescent="0.25"/>
    <row r="2237" s="19" customFormat="1" x14ac:dyDescent="0.25"/>
    <row r="2238" s="19" customFormat="1" x14ac:dyDescent="0.25"/>
    <row r="2239" s="19" customFormat="1" x14ac:dyDescent="0.25"/>
    <row r="2240" s="19" customFormat="1" x14ac:dyDescent="0.25"/>
    <row r="2241" s="19" customFormat="1" x14ac:dyDescent="0.25"/>
    <row r="2242" s="19" customFormat="1" x14ac:dyDescent="0.25"/>
    <row r="2243" s="19" customFormat="1" x14ac:dyDescent="0.25"/>
    <row r="2244" s="19" customFormat="1" x14ac:dyDescent="0.25"/>
    <row r="2245" s="19" customFormat="1" x14ac:dyDescent="0.25"/>
    <row r="2246" s="19" customFormat="1" x14ac:dyDescent="0.25"/>
    <row r="2247" s="19" customFormat="1" x14ac:dyDescent="0.25"/>
    <row r="2248" s="19" customFormat="1" x14ac:dyDescent="0.25"/>
    <row r="2249" s="19" customFormat="1" x14ac:dyDescent="0.25"/>
    <row r="2250" s="19" customFormat="1" x14ac:dyDescent="0.25"/>
    <row r="2251" s="19" customFormat="1" x14ac:dyDescent="0.25"/>
    <row r="2252" s="19" customFormat="1" x14ac:dyDescent="0.25"/>
    <row r="2253" s="19" customFormat="1" x14ac:dyDescent="0.25"/>
    <row r="2254" s="19" customFormat="1" x14ac:dyDescent="0.25"/>
    <row r="2255" s="19" customFormat="1" x14ac:dyDescent="0.25"/>
    <row r="2256" s="19" customFormat="1" x14ac:dyDescent="0.25"/>
    <row r="2257" s="19" customFormat="1" x14ac:dyDescent="0.25"/>
    <row r="2258" s="19" customFormat="1" x14ac:dyDescent="0.25"/>
    <row r="2259" s="19" customFormat="1" x14ac:dyDescent="0.25"/>
    <row r="2260" s="19" customFormat="1" x14ac:dyDescent="0.25"/>
    <row r="2261" s="19" customFormat="1" x14ac:dyDescent="0.25"/>
    <row r="2262" s="19" customFormat="1" x14ac:dyDescent="0.25"/>
    <row r="2263" s="19" customFormat="1" x14ac:dyDescent="0.25"/>
    <row r="2264" s="19" customFormat="1" x14ac:dyDescent="0.25"/>
    <row r="2265" s="19" customFormat="1" x14ac:dyDescent="0.25"/>
    <row r="2266" s="19" customFormat="1" x14ac:dyDescent="0.25"/>
    <row r="2267" s="19" customFormat="1" x14ac:dyDescent="0.25"/>
    <row r="2268" s="19" customFormat="1" x14ac:dyDescent="0.25"/>
    <row r="2269" s="19" customFormat="1" x14ac:dyDescent="0.25"/>
    <row r="2270" s="19" customFormat="1" x14ac:dyDescent="0.25"/>
    <row r="2271" s="19" customFormat="1" x14ac:dyDescent="0.25"/>
    <row r="2272" s="19" customFormat="1" x14ac:dyDescent="0.25"/>
    <row r="2273" s="19" customFormat="1" x14ac:dyDescent="0.25"/>
    <row r="2274" s="19" customFormat="1" x14ac:dyDescent="0.25"/>
    <row r="2275" s="19" customFormat="1" x14ac:dyDescent="0.25"/>
    <row r="2276" s="19" customFormat="1" x14ac:dyDescent="0.25"/>
    <row r="2277" s="19" customFormat="1" x14ac:dyDescent="0.25"/>
    <row r="2278" s="19" customFormat="1" x14ac:dyDescent="0.25"/>
    <row r="2279" s="19" customFormat="1" x14ac:dyDescent="0.25"/>
    <row r="2280" s="19" customFormat="1" x14ac:dyDescent="0.25"/>
    <row r="2281" s="19" customFormat="1" x14ac:dyDescent="0.25"/>
    <row r="2282" s="19" customFormat="1" x14ac:dyDescent="0.25"/>
    <row r="2283" s="19" customFormat="1" x14ac:dyDescent="0.25"/>
    <row r="2284" s="19" customFormat="1" x14ac:dyDescent="0.25"/>
    <row r="2285" s="19" customFormat="1" x14ac:dyDescent="0.25"/>
    <row r="2286" s="19" customFormat="1" x14ac:dyDescent="0.25"/>
    <row r="2287" s="19" customFormat="1" x14ac:dyDescent="0.25"/>
    <row r="2288" s="19" customFormat="1" x14ac:dyDescent="0.25"/>
    <row r="2289" s="19" customFormat="1" x14ac:dyDescent="0.25"/>
    <row r="2290" s="19" customFormat="1" x14ac:dyDescent="0.25"/>
    <row r="2291" s="19" customFormat="1" x14ac:dyDescent="0.25"/>
    <row r="2292" s="19" customFormat="1" x14ac:dyDescent="0.25"/>
    <row r="2293" s="19" customFormat="1" x14ac:dyDescent="0.25"/>
    <row r="2294" s="19" customFormat="1" x14ac:dyDescent="0.25"/>
    <row r="2295" s="19" customFormat="1" x14ac:dyDescent="0.25"/>
    <row r="2296" s="19" customFormat="1" x14ac:dyDescent="0.25"/>
    <row r="2297" s="19" customFormat="1" x14ac:dyDescent="0.25"/>
    <row r="2298" s="19" customFormat="1" x14ac:dyDescent="0.25"/>
    <row r="2299" s="19" customFormat="1" x14ac:dyDescent="0.25"/>
    <row r="2300" s="19" customFormat="1" x14ac:dyDescent="0.25"/>
    <row r="2301" s="19" customFormat="1" x14ac:dyDescent="0.25"/>
    <row r="2302" s="19" customFormat="1" x14ac:dyDescent="0.25"/>
    <row r="2303" s="19" customFormat="1" x14ac:dyDescent="0.25"/>
    <row r="2304" s="19" customFormat="1" x14ac:dyDescent="0.25"/>
    <row r="2305" s="19" customFormat="1" x14ac:dyDescent="0.25"/>
    <row r="2306" s="19" customFormat="1" x14ac:dyDescent="0.25"/>
    <row r="2307" s="19" customFormat="1" x14ac:dyDescent="0.25"/>
    <row r="2308" s="19" customFormat="1" x14ac:dyDescent="0.25"/>
    <row r="2309" s="19" customFormat="1" x14ac:dyDescent="0.25"/>
    <row r="2310" s="19" customFormat="1" x14ac:dyDescent="0.25"/>
    <row r="2311" s="19" customFormat="1" x14ac:dyDescent="0.25"/>
    <row r="2312" s="19" customFormat="1" x14ac:dyDescent="0.25"/>
    <row r="2313" s="19" customFormat="1" x14ac:dyDescent="0.25"/>
    <row r="2314" s="19" customFormat="1" x14ac:dyDescent="0.25"/>
    <row r="2315" s="19" customFormat="1" x14ac:dyDescent="0.25"/>
    <row r="2316" s="19" customFormat="1" x14ac:dyDescent="0.25"/>
    <row r="2317" s="19" customFormat="1" x14ac:dyDescent="0.25"/>
    <row r="2318" s="19" customFormat="1" x14ac:dyDescent="0.25"/>
    <row r="2319" s="19" customFormat="1" x14ac:dyDescent="0.25"/>
    <row r="2320" s="19" customFormat="1" x14ac:dyDescent="0.25"/>
    <row r="2321" s="19" customFormat="1" x14ac:dyDescent="0.25"/>
    <row r="2322" s="19" customFormat="1" x14ac:dyDescent="0.25"/>
    <row r="2323" s="19" customFormat="1" x14ac:dyDescent="0.25"/>
    <row r="2324" s="19" customFormat="1" x14ac:dyDescent="0.25"/>
    <row r="2325" s="19" customFormat="1" x14ac:dyDescent="0.25"/>
    <row r="2326" s="19" customFormat="1" x14ac:dyDescent="0.25"/>
    <row r="2327" s="19" customFormat="1" x14ac:dyDescent="0.25"/>
    <row r="2328" s="19" customFormat="1" x14ac:dyDescent="0.25"/>
    <row r="2329" s="19" customFormat="1" x14ac:dyDescent="0.25"/>
    <row r="2330" s="19" customFormat="1" x14ac:dyDescent="0.25"/>
    <row r="2331" s="19" customFormat="1" x14ac:dyDescent="0.25"/>
    <row r="2332" s="19" customFormat="1" x14ac:dyDescent="0.25"/>
    <row r="2333" s="19" customFormat="1" x14ac:dyDescent="0.25"/>
    <row r="2334" s="19" customFormat="1" x14ac:dyDescent="0.25"/>
    <row r="2335" s="19" customFormat="1" x14ac:dyDescent="0.25"/>
    <row r="2336" s="19" customFormat="1" x14ac:dyDescent="0.25"/>
    <row r="2337" s="19" customFormat="1" x14ac:dyDescent="0.25"/>
    <row r="2338" s="19" customFormat="1" x14ac:dyDescent="0.25"/>
    <row r="2339" s="19" customFormat="1" x14ac:dyDescent="0.25"/>
    <row r="2340" s="19" customFormat="1" x14ac:dyDescent="0.25"/>
    <row r="2341" s="19" customFormat="1" x14ac:dyDescent="0.25"/>
    <row r="2342" s="19" customFormat="1" x14ac:dyDescent="0.25"/>
    <row r="2343" s="19" customFormat="1" x14ac:dyDescent="0.25"/>
    <row r="2344" s="19" customFormat="1" x14ac:dyDescent="0.25"/>
    <row r="2345" s="19" customFormat="1" x14ac:dyDescent="0.25"/>
    <row r="2346" s="19" customFormat="1" x14ac:dyDescent="0.25"/>
    <row r="2347" s="19" customFormat="1" x14ac:dyDescent="0.25"/>
    <row r="2348" s="19" customFormat="1" x14ac:dyDescent="0.25"/>
    <row r="2349" s="19" customFormat="1" x14ac:dyDescent="0.25"/>
    <row r="2350" s="19" customFormat="1" x14ac:dyDescent="0.25"/>
    <row r="2351" s="19" customFormat="1" x14ac:dyDescent="0.25"/>
    <row r="2352" s="19" customFormat="1" x14ac:dyDescent="0.25"/>
    <row r="2353" s="19" customFormat="1" x14ac:dyDescent="0.25"/>
    <row r="2354" s="19" customFormat="1" x14ac:dyDescent="0.25"/>
    <row r="2355" s="19" customFormat="1" x14ac:dyDescent="0.25"/>
    <row r="2356" s="19" customFormat="1" x14ac:dyDescent="0.25"/>
    <row r="2357" s="19" customFormat="1" x14ac:dyDescent="0.25"/>
    <row r="2358" s="19" customFormat="1" x14ac:dyDescent="0.25"/>
    <row r="2359" s="19" customFormat="1" x14ac:dyDescent="0.25"/>
    <row r="2360" s="19" customFormat="1" x14ac:dyDescent="0.25"/>
    <row r="2361" s="19" customFormat="1" x14ac:dyDescent="0.25"/>
    <row r="2362" s="19" customFormat="1" x14ac:dyDescent="0.25"/>
    <row r="2363" s="19" customFormat="1" x14ac:dyDescent="0.25"/>
    <row r="2364" s="19" customFormat="1" x14ac:dyDescent="0.25"/>
    <row r="2365" s="19" customFormat="1" x14ac:dyDescent="0.25"/>
    <row r="2366" s="19" customFormat="1" x14ac:dyDescent="0.25"/>
  </sheetData>
  <sheetProtection sheet="1" objects="1" scenarios="1"/>
  <mergeCells count="8">
    <mergeCell ref="A1:G1"/>
    <mergeCell ref="K13:N13"/>
    <mergeCell ref="C13:F13"/>
    <mergeCell ref="B5:G5"/>
    <mergeCell ref="B4:G4"/>
    <mergeCell ref="K5:N5"/>
    <mergeCell ref="C6:F6"/>
    <mergeCell ref="K6:N6"/>
  </mergeCells>
  <dataValidations count="5">
    <dataValidation operator="greaterThan" allowBlank="1" showInputMessage="1" showErrorMessage="1" sqref="C13" xr:uid="{00000000-0002-0000-0600-000000000000}"/>
    <dataValidation type="decimal" allowBlank="1" showInputMessage="1" showErrorMessage="1" sqref="D25:D27 E8:E12 E14:E15" xr:uid="{00000000-0002-0000-0600-000001000000}">
      <formula1>0</formula1>
      <formula2>8</formula2>
    </dataValidation>
    <dataValidation type="whole" operator="greaterThan" allowBlank="1" showInputMessage="1" showErrorMessage="1" sqref="C25:C27 D12 D14:D15" xr:uid="{00000000-0002-0000-0600-000002000000}">
      <formula1>160</formula1>
    </dataValidation>
    <dataValidation type="whole" operator="greaterThan" allowBlank="1" showInputMessage="1" showErrorMessage="1" sqref="B25:B27 K15 C8:C15" xr:uid="{00000000-0002-0000-0600-000003000000}">
      <formula1>0</formula1>
    </dataValidation>
    <dataValidation type="whole" operator="greaterThanOrEqual" allowBlank="1" showInputMessage="1" showErrorMessage="1" sqref="D8:D11 L15" xr:uid="{00000000-0002-0000-0600-000004000000}">
      <formula1>160</formula1>
    </dataValidation>
  </dataValidations>
  <hyperlinks>
    <hyperlink ref="U3" location="'File Instructions'!A1" display="Return to File Instructions" xr:uid="{989D45A8-AA29-49A1-993E-0BFAE5961616}"/>
  </hyperlinks>
  <pageMargins left="0.7" right="0.7" top="0.75" bottom="0.75" header="0.3" footer="0.3"/>
  <pageSetup orientation="portrait" horizontalDpi="1200" verticalDpi="120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D2687-FCCB-469B-AD92-19926F08B70C}">
  <sheetPr codeName="Sheet8"/>
  <dimension ref="A1:AY905"/>
  <sheetViews>
    <sheetView workbookViewId="0">
      <selection activeCell="J7" sqref="J7"/>
    </sheetView>
  </sheetViews>
  <sheetFormatPr defaultRowHeight="15" x14ac:dyDescent="0.25"/>
  <cols>
    <col min="1" max="1" width="9.28515625" customWidth="1"/>
    <col min="2" max="2" width="6.42578125" customWidth="1"/>
    <col min="3" max="3" width="9" customWidth="1"/>
    <col min="4" max="4" width="15.42578125" customWidth="1"/>
    <col min="5" max="5" width="8" hidden="1" customWidth="1"/>
    <col min="6" max="6" width="6.42578125" customWidth="1"/>
    <col min="7" max="7" width="15.28515625" customWidth="1"/>
    <col min="8" max="10" width="6.42578125" customWidth="1"/>
    <col min="11" max="11" width="6.42578125" style="116" customWidth="1"/>
    <col min="12" max="12" width="6.42578125" customWidth="1"/>
    <col min="13" max="13" width="9.28515625" customWidth="1"/>
    <col min="14" max="14" width="5.28515625" customWidth="1"/>
    <col min="15" max="15" width="10.85546875" customWidth="1"/>
    <col min="16" max="16" width="13.85546875" customWidth="1"/>
    <col min="17" max="17" width="9.140625" hidden="1" customWidth="1"/>
    <col min="18" max="18" width="2.7109375" customWidth="1"/>
    <col min="19" max="19" width="13.5703125" customWidth="1"/>
    <col min="20" max="20" width="5.28515625" customWidth="1"/>
    <col min="21" max="21" width="4.5703125" style="19" customWidth="1"/>
    <col min="22" max="22" width="5.28515625" customWidth="1"/>
    <col min="23" max="24" width="10.5703125" customWidth="1"/>
    <col min="25" max="25" width="9.140625" hidden="1" customWidth="1"/>
    <col min="26" max="26" width="2.42578125" customWidth="1"/>
    <col min="27" max="27" width="13.28515625" customWidth="1"/>
    <col min="28" max="28" width="4" customWidth="1"/>
    <col min="29" max="30" width="10.5703125" customWidth="1"/>
    <col min="31" max="31" width="9.140625" hidden="1" customWidth="1"/>
    <col min="32" max="32" width="2.85546875" customWidth="1"/>
    <col min="33" max="33" width="15.7109375" customWidth="1"/>
    <col min="34" max="34" width="5.28515625" customWidth="1"/>
  </cols>
  <sheetData>
    <row r="1" spans="1:51" ht="12.75" customHeight="1" x14ac:dyDescent="0.25">
      <c r="B1" s="31"/>
      <c r="C1" s="31"/>
      <c r="D1" s="31"/>
      <c r="E1" s="31"/>
      <c r="F1" s="31"/>
      <c r="G1" s="31"/>
      <c r="H1" s="31"/>
      <c r="I1" s="31"/>
      <c r="J1" s="31"/>
      <c r="K1" s="117"/>
      <c r="L1" s="31"/>
      <c r="M1" s="31"/>
      <c r="N1" s="118"/>
      <c r="O1" s="119"/>
      <c r="P1" s="119"/>
      <c r="Q1" s="119"/>
      <c r="R1" s="119"/>
      <c r="S1" s="119"/>
      <c r="T1" s="77"/>
      <c r="U1" s="160"/>
      <c r="V1" s="118"/>
      <c r="W1" s="119"/>
      <c r="X1" s="119"/>
      <c r="Y1" s="119"/>
      <c r="Z1" s="119"/>
      <c r="AA1" s="119"/>
      <c r="AB1" s="119"/>
      <c r="AC1" s="119"/>
      <c r="AD1" s="119"/>
      <c r="AE1" s="119"/>
      <c r="AF1" s="119"/>
      <c r="AG1" s="119"/>
      <c r="AH1" s="77"/>
      <c r="AI1" s="90" t="s">
        <v>311</v>
      </c>
      <c r="AJ1" s="31"/>
      <c r="AK1" s="31"/>
      <c r="AL1" s="19"/>
      <c r="AM1" s="19"/>
      <c r="AN1" s="19"/>
      <c r="AO1" s="19"/>
      <c r="AP1" s="19"/>
      <c r="AQ1" s="19"/>
      <c r="AR1" s="19"/>
      <c r="AS1" s="19"/>
      <c r="AT1" s="19"/>
      <c r="AU1" s="19"/>
      <c r="AV1" s="19"/>
      <c r="AW1" s="19"/>
      <c r="AX1" s="19"/>
      <c r="AY1" s="19"/>
    </row>
    <row r="2" spans="1:51" ht="27" customHeight="1" x14ac:dyDescent="0.25">
      <c r="A2" s="31"/>
      <c r="B2" s="348" t="s">
        <v>347</v>
      </c>
      <c r="C2" s="348"/>
      <c r="D2" s="348"/>
      <c r="E2" s="348"/>
      <c r="F2" s="348"/>
      <c r="G2" s="348"/>
      <c r="H2" s="348"/>
      <c r="I2" s="348"/>
      <c r="J2" s="348"/>
      <c r="K2" s="348"/>
      <c r="L2" s="348"/>
      <c r="M2" s="31"/>
      <c r="N2" s="350" t="s">
        <v>361</v>
      </c>
      <c r="O2" s="351"/>
      <c r="P2" s="351"/>
      <c r="Q2" s="351"/>
      <c r="R2" s="351"/>
      <c r="S2" s="351"/>
      <c r="T2" s="154"/>
      <c r="U2" s="161"/>
      <c r="V2" s="352" t="s">
        <v>357</v>
      </c>
      <c r="W2" s="353"/>
      <c r="X2" s="353"/>
      <c r="Y2" s="353"/>
      <c r="Z2" s="353"/>
      <c r="AA2" s="353"/>
      <c r="AB2" s="353"/>
      <c r="AC2" s="353"/>
      <c r="AD2" s="353"/>
      <c r="AE2" s="353"/>
      <c r="AF2" s="353"/>
      <c r="AG2" s="353"/>
      <c r="AH2" s="354"/>
      <c r="AI2" s="31"/>
      <c r="AJ2" s="31"/>
      <c r="AK2" s="31"/>
      <c r="AL2" s="19"/>
      <c r="AM2" s="19"/>
      <c r="AN2" s="19"/>
      <c r="AO2" s="19"/>
      <c r="AP2" s="19"/>
      <c r="AQ2" s="19"/>
      <c r="AR2" s="19"/>
      <c r="AS2" s="19"/>
      <c r="AT2" s="19"/>
      <c r="AU2" s="19"/>
      <c r="AV2" s="19"/>
      <c r="AW2" s="19"/>
      <c r="AX2" s="19"/>
      <c r="AY2" s="19"/>
    </row>
    <row r="3" spans="1:51" ht="12.75" customHeight="1" x14ac:dyDescent="0.25">
      <c r="A3" s="31"/>
      <c r="B3" s="147"/>
      <c r="C3" s="147"/>
      <c r="D3" s="147"/>
      <c r="E3" s="147"/>
      <c r="F3" s="147"/>
      <c r="G3" s="147"/>
      <c r="H3" s="147"/>
      <c r="I3" s="147"/>
      <c r="J3" s="147"/>
      <c r="K3" s="147"/>
      <c r="L3" s="147"/>
      <c r="M3" s="31"/>
      <c r="N3" s="149"/>
      <c r="O3" s="150"/>
      <c r="P3" s="150"/>
      <c r="Q3" s="150"/>
      <c r="R3" s="150"/>
      <c r="S3" s="150"/>
      <c r="T3" s="154"/>
      <c r="U3" s="161"/>
      <c r="V3" s="208"/>
      <c r="W3" s="214"/>
      <c r="X3" s="214"/>
      <c r="Y3" s="214"/>
      <c r="Z3" s="214"/>
      <c r="AA3" s="214"/>
      <c r="AB3" s="214"/>
      <c r="AC3" s="214"/>
      <c r="AD3" s="214"/>
      <c r="AE3" s="214"/>
      <c r="AF3" s="214"/>
      <c r="AG3" s="214"/>
      <c r="AH3" s="215"/>
      <c r="AI3" s="31"/>
      <c r="AJ3" s="31"/>
      <c r="AK3" s="31"/>
      <c r="AL3" s="19"/>
      <c r="AM3" s="19"/>
      <c r="AN3" s="19"/>
      <c r="AO3" s="19"/>
      <c r="AP3" s="19"/>
      <c r="AQ3" s="19"/>
      <c r="AR3" s="19"/>
      <c r="AS3" s="19"/>
      <c r="AT3" s="19"/>
      <c r="AU3" s="19"/>
      <c r="AV3" s="19"/>
      <c r="AW3" s="19"/>
      <c r="AX3" s="19"/>
      <c r="AY3" s="19"/>
    </row>
    <row r="4" spans="1:51" ht="23.25" customHeight="1" x14ac:dyDescent="0.25">
      <c r="A4" s="31"/>
      <c r="B4" s="349" t="s">
        <v>363</v>
      </c>
      <c r="C4" s="349"/>
      <c r="D4" s="349"/>
      <c r="E4" s="349"/>
      <c r="F4" s="349"/>
      <c r="G4" s="349"/>
      <c r="H4" s="349"/>
      <c r="I4" s="349"/>
      <c r="J4" s="349"/>
      <c r="K4" s="349"/>
      <c r="L4" s="349"/>
      <c r="M4" s="31"/>
      <c r="N4" s="73"/>
      <c r="O4" s="355"/>
      <c r="P4" s="355"/>
      <c r="Q4" s="355"/>
      <c r="R4" s="355"/>
      <c r="S4" s="355"/>
      <c r="T4" s="155"/>
      <c r="U4" s="162"/>
      <c r="V4" s="73"/>
      <c r="W4" s="356" t="s">
        <v>358</v>
      </c>
      <c r="X4" s="356"/>
      <c r="Y4" s="356"/>
      <c r="Z4" s="356"/>
      <c r="AA4" s="356"/>
      <c r="AB4" s="356"/>
      <c r="AC4" s="356"/>
      <c r="AD4" s="356"/>
      <c r="AE4" s="356"/>
      <c r="AF4" s="356"/>
      <c r="AG4" s="356"/>
      <c r="AH4" s="156"/>
      <c r="AI4" s="31"/>
      <c r="AJ4" s="31"/>
      <c r="AK4" s="31"/>
      <c r="AL4" s="19"/>
      <c r="AM4" s="19"/>
      <c r="AN4" s="19"/>
      <c r="AO4" s="19"/>
      <c r="AP4" s="19"/>
      <c r="AQ4" s="19"/>
      <c r="AR4" s="19"/>
      <c r="AS4" s="19"/>
      <c r="AT4" s="19"/>
      <c r="AU4" s="19"/>
      <c r="AV4" s="19"/>
      <c r="AW4" s="19"/>
      <c r="AX4" s="19"/>
      <c r="AY4" s="19"/>
    </row>
    <row r="5" spans="1:51" ht="15" customHeight="1" x14ac:dyDescent="0.25">
      <c r="A5" s="31"/>
      <c r="B5" s="349"/>
      <c r="C5" s="349"/>
      <c r="D5" s="349"/>
      <c r="E5" s="349"/>
      <c r="F5" s="349"/>
      <c r="G5" s="349"/>
      <c r="H5" s="349"/>
      <c r="I5" s="349"/>
      <c r="J5" s="349"/>
      <c r="K5" s="349"/>
      <c r="L5" s="349"/>
      <c r="M5" s="31"/>
      <c r="N5" s="67"/>
      <c r="O5" s="355"/>
      <c r="P5" s="355"/>
      <c r="Q5" s="355"/>
      <c r="R5" s="355"/>
      <c r="S5" s="355"/>
      <c r="T5" s="155"/>
      <c r="U5" s="162"/>
      <c r="V5" s="207"/>
      <c r="W5" s="356"/>
      <c r="X5" s="356"/>
      <c r="Y5" s="356"/>
      <c r="Z5" s="356"/>
      <c r="AA5" s="356"/>
      <c r="AB5" s="356"/>
      <c r="AC5" s="356"/>
      <c r="AD5" s="356"/>
      <c r="AE5" s="356"/>
      <c r="AF5" s="356"/>
      <c r="AG5" s="356"/>
      <c r="AH5" s="156"/>
      <c r="AI5" s="31"/>
      <c r="AJ5" s="31"/>
      <c r="AK5" s="31"/>
      <c r="AL5" s="19"/>
      <c r="AM5" s="19"/>
      <c r="AN5" s="19"/>
      <c r="AO5" s="19"/>
      <c r="AP5" s="19"/>
      <c r="AQ5" s="19"/>
      <c r="AR5" s="19"/>
      <c r="AS5" s="19"/>
      <c r="AT5" s="19"/>
      <c r="AU5" s="19"/>
      <c r="AV5" s="19"/>
      <c r="AW5" s="19"/>
      <c r="AX5" s="19"/>
      <c r="AY5" s="19"/>
    </row>
    <row r="6" spans="1:51" ht="87.75" customHeight="1" x14ac:dyDescent="0.25">
      <c r="A6" s="31"/>
      <c r="B6" s="349"/>
      <c r="C6" s="349"/>
      <c r="D6" s="349"/>
      <c r="E6" s="349"/>
      <c r="F6" s="349"/>
      <c r="G6" s="349"/>
      <c r="H6" s="349"/>
      <c r="I6" s="349"/>
      <c r="J6" s="349"/>
      <c r="K6" s="349"/>
      <c r="L6" s="349"/>
      <c r="M6" s="31"/>
      <c r="N6" s="67"/>
      <c r="O6" s="355"/>
      <c r="P6" s="355"/>
      <c r="Q6" s="355"/>
      <c r="R6" s="355"/>
      <c r="S6" s="355"/>
      <c r="T6" s="155"/>
      <c r="U6" s="162"/>
      <c r="V6" s="207"/>
      <c r="W6" s="356"/>
      <c r="X6" s="356"/>
      <c r="Y6" s="356"/>
      <c r="Z6" s="356"/>
      <c r="AA6" s="356"/>
      <c r="AB6" s="356"/>
      <c r="AC6" s="356"/>
      <c r="AD6" s="356"/>
      <c r="AE6" s="356"/>
      <c r="AF6" s="356"/>
      <c r="AG6" s="356"/>
      <c r="AH6" s="156"/>
      <c r="AI6" s="31"/>
      <c r="AJ6" s="31"/>
      <c r="AK6" s="31"/>
      <c r="AL6" s="19"/>
      <c r="AM6" s="19"/>
      <c r="AN6" s="19"/>
      <c r="AO6" s="19"/>
      <c r="AP6" s="19"/>
      <c r="AQ6" s="19"/>
      <c r="AR6" s="19"/>
      <c r="AS6" s="19"/>
      <c r="AT6" s="19"/>
      <c r="AU6" s="19"/>
      <c r="AV6" s="19"/>
      <c r="AW6" s="19"/>
      <c r="AX6" s="19"/>
      <c r="AY6" s="19"/>
    </row>
    <row r="7" spans="1:51" ht="27" customHeight="1" thickBot="1" x14ac:dyDescent="0.3">
      <c r="A7" s="31"/>
      <c r="B7" s="120"/>
      <c r="C7" s="120"/>
      <c r="D7" s="120"/>
      <c r="E7" s="120"/>
      <c r="F7" s="120"/>
      <c r="G7" s="120"/>
      <c r="H7" s="120"/>
      <c r="I7" s="120"/>
      <c r="J7" s="120"/>
      <c r="K7" s="120"/>
      <c r="L7" s="120"/>
      <c r="M7" s="31"/>
      <c r="N7" s="61"/>
      <c r="O7" s="121" t="s">
        <v>350</v>
      </c>
      <c r="P7" s="122"/>
      <c r="Q7" s="122"/>
      <c r="R7" s="122"/>
      <c r="S7" s="122"/>
      <c r="T7" s="157"/>
      <c r="U7" s="163"/>
      <c r="V7" s="159"/>
      <c r="W7" s="123" t="s">
        <v>344</v>
      </c>
      <c r="X7" s="122"/>
      <c r="Y7" s="122"/>
      <c r="Z7" s="122"/>
      <c r="AA7" s="122"/>
      <c r="AB7" s="122"/>
      <c r="AC7" s="124" t="s">
        <v>349</v>
      </c>
      <c r="AD7" s="122"/>
      <c r="AE7" s="42"/>
      <c r="AF7" s="42"/>
      <c r="AG7" s="42"/>
      <c r="AH7" s="77"/>
      <c r="AI7" s="31"/>
      <c r="AJ7" s="31"/>
      <c r="AK7" s="31"/>
      <c r="AL7" s="19"/>
      <c r="AM7" s="19"/>
      <c r="AN7" s="19"/>
      <c r="AO7" s="19"/>
      <c r="AP7" s="19"/>
      <c r="AQ7" s="19"/>
      <c r="AR7" s="19"/>
      <c r="AS7" s="19"/>
      <c r="AT7" s="19"/>
      <c r="AU7" s="19"/>
      <c r="AV7" s="19"/>
      <c r="AW7" s="19"/>
      <c r="AX7" s="19"/>
      <c r="AY7" s="19"/>
    </row>
    <row r="8" spans="1:51" ht="27" customHeight="1" thickBot="1" x14ac:dyDescent="0.35">
      <c r="A8" s="31"/>
      <c r="B8" s="120"/>
      <c r="C8" s="361" t="s">
        <v>329</v>
      </c>
      <c r="D8" s="362"/>
      <c r="E8" s="31"/>
      <c r="F8" s="126"/>
      <c r="G8" s="127" t="s">
        <v>346</v>
      </c>
      <c r="H8" s="31"/>
      <c r="I8" s="31"/>
      <c r="J8" s="31"/>
      <c r="K8" s="117"/>
      <c r="L8" s="31"/>
      <c r="M8" s="31"/>
      <c r="N8" s="61"/>
      <c r="O8" s="357" t="s">
        <v>329</v>
      </c>
      <c r="P8" s="358"/>
      <c r="Q8" s="31"/>
      <c r="R8" s="42"/>
      <c r="S8" s="173" t="s">
        <v>346</v>
      </c>
      <c r="T8" s="209"/>
      <c r="U8" s="31"/>
      <c r="V8" s="61"/>
      <c r="W8" s="357" t="s">
        <v>329</v>
      </c>
      <c r="X8" s="358"/>
      <c r="Y8" s="31"/>
      <c r="Z8" s="42"/>
      <c r="AA8" s="173" t="s">
        <v>346</v>
      </c>
      <c r="AB8" s="42"/>
      <c r="AC8" s="357" t="s">
        <v>329</v>
      </c>
      <c r="AD8" s="358"/>
      <c r="AE8" s="31"/>
      <c r="AF8" s="42"/>
      <c r="AG8" s="173" t="s">
        <v>346</v>
      </c>
      <c r="AH8" s="209"/>
      <c r="AI8" s="31"/>
      <c r="AJ8" s="31"/>
      <c r="AK8" s="31"/>
      <c r="AL8" s="19"/>
      <c r="AM8" s="19"/>
      <c r="AN8" s="19"/>
      <c r="AO8" s="19"/>
      <c r="AP8" s="19"/>
      <c r="AQ8" s="19"/>
      <c r="AR8" s="19"/>
      <c r="AS8" s="19"/>
      <c r="AT8" s="19"/>
      <c r="AU8" s="19"/>
      <c r="AV8" s="19"/>
      <c r="AW8" s="19"/>
      <c r="AX8" s="19"/>
      <c r="AY8" s="19"/>
    </row>
    <row r="9" spans="1:51" ht="23.25" customHeight="1" x14ac:dyDescent="0.3">
      <c r="A9" s="31"/>
      <c r="B9" s="120"/>
      <c r="C9" s="363" t="s">
        <v>322</v>
      </c>
      <c r="D9" s="364"/>
      <c r="E9" s="31"/>
      <c r="F9" s="128"/>
      <c r="G9" s="181" t="s">
        <v>326</v>
      </c>
      <c r="H9" s="31"/>
      <c r="I9" s="31"/>
      <c r="J9" s="31"/>
      <c r="K9" s="117"/>
      <c r="L9" s="31"/>
      <c r="M9" s="31"/>
      <c r="N9" s="61"/>
      <c r="O9" s="359" t="s">
        <v>322</v>
      </c>
      <c r="P9" s="360"/>
      <c r="Q9" s="31"/>
      <c r="R9" s="42"/>
      <c r="S9" s="180" t="s">
        <v>326</v>
      </c>
      <c r="T9" s="210"/>
      <c r="U9" s="31"/>
      <c r="V9" s="61"/>
      <c r="W9" s="359" t="s">
        <v>322</v>
      </c>
      <c r="X9" s="360"/>
      <c r="Y9" s="31"/>
      <c r="Z9" s="42"/>
      <c r="AA9" s="180" t="s">
        <v>326</v>
      </c>
      <c r="AB9" s="42"/>
      <c r="AC9" s="359" t="s">
        <v>322</v>
      </c>
      <c r="AD9" s="360"/>
      <c r="AE9" s="31"/>
      <c r="AF9" s="42"/>
      <c r="AG9" s="180" t="s">
        <v>326</v>
      </c>
      <c r="AH9" s="210"/>
      <c r="AI9" s="31"/>
      <c r="AJ9" s="31"/>
      <c r="AK9" s="31"/>
      <c r="AL9" s="19"/>
      <c r="AM9" s="19"/>
      <c r="AN9" s="19"/>
      <c r="AO9" s="19"/>
      <c r="AP9" s="19"/>
      <c r="AQ9" s="19"/>
      <c r="AR9" s="19"/>
      <c r="AS9" s="19"/>
      <c r="AT9" s="19"/>
      <c r="AU9" s="19"/>
      <c r="AV9" s="19"/>
      <c r="AW9" s="19"/>
      <c r="AX9" s="19"/>
      <c r="AY9" s="19"/>
    </row>
    <row r="10" spans="1:51" ht="28.9" customHeight="1" thickBot="1" x14ac:dyDescent="0.35">
      <c r="A10" s="31"/>
      <c r="B10" s="31"/>
      <c r="C10" s="130" t="s">
        <v>323</v>
      </c>
      <c r="D10" s="131" t="s">
        <v>324</v>
      </c>
      <c r="E10" s="31"/>
      <c r="F10" s="132"/>
      <c r="G10" s="258" t="s">
        <v>325</v>
      </c>
      <c r="H10" s="133"/>
      <c r="I10" s="125"/>
      <c r="J10" s="31"/>
      <c r="K10" s="117"/>
      <c r="L10" s="31"/>
      <c r="M10" s="31"/>
      <c r="N10" s="61"/>
      <c r="O10" s="151" t="s">
        <v>323</v>
      </c>
      <c r="P10" s="152" t="s">
        <v>324</v>
      </c>
      <c r="Q10" s="31"/>
      <c r="R10" s="42"/>
      <c r="S10" s="257" t="s">
        <v>325</v>
      </c>
      <c r="T10" s="211"/>
      <c r="U10" s="31"/>
      <c r="V10" s="61"/>
      <c r="W10" s="151" t="s">
        <v>323</v>
      </c>
      <c r="X10" s="152" t="s">
        <v>324</v>
      </c>
      <c r="Y10" s="117"/>
      <c r="Z10" s="148"/>
      <c r="AA10" s="257" t="s">
        <v>325</v>
      </c>
      <c r="AB10" s="148"/>
      <c r="AC10" s="151" t="s">
        <v>323</v>
      </c>
      <c r="AD10" s="152" t="s">
        <v>324</v>
      </c>
      <c r="AE10" s="31"/>
      <c r="AF10" s="42"/>
      <c r="AG10" s="257" t="s">
        <v>325</v>
      </c>
      <c r="AH10" s="211"/>
      <c r="AI10" s="31"/>
      <c r="AJ10" s="31"/>
      <c r="AK10" s="31"/>
      <c r="AL10" s="19"/>
      <c r="AM10" s="19"/>
      <c r="AN10" s="19"/>
      <c r="AO10" s="19"/>
      <c r="AP10" s="19"/>
      <c r="AQ10" s="19"/>
      <c r="AR10" s="19"/>
      <c r="AS10" s="19"/>
      <c r="AT10" s="19"/>
      <c r="AU10" s="19"/>
      <c r="AV10" s="19"/>
      <c r="AW10" s="19"/>
      <c r="AX10" s="19"/>
      <c r="AY10" s="19"/>
    </row>
    <row r="11" spans="1:51" ht="16.5" thickBot="1" x14ac:dyDescent="0.3">
      <c r="A11" s="31"/>
      <c r="B11" s="31"/>
      <c r="C11" s="134"/>
      <c r="D11" s="134"/>
      <c r="E11" s="31"/>
      <c r="F11" s="31"/>
      <c r="G11" s="218" t="str">
        <f>IFERROR(ROUND(AVERAGE(E13:E57),4),"")</f>
        <v/>
      </c>
      <c r="H11" s="31"/>
      <c r="I11" s="31"/>
      <c r="J11" s="31"/>
      <c r="K11" s="117"/>
      <c r="L11" s="31"/>
      <c r="M11" s="31"/>
      <c r="N11" s="61"/>
      <c r="O11" s="135"/>
      <c r="P11" s="135"/>
      <c r="Q11" s="42"/>
      <c r="R11" s="42"/>
      <c r="S11" s="212">
        <f>IFERROR(ROUND(AVERAGE(Q13:Q34),4),"")</f>
        <v>7.1999999999999998E-3</v>
      </c>
      <c r="T11" s="77"/>
      <c r="U11" s="31"/>
      <c r="V11" s="61"/>
      <c r="W11" s="135"/>
      <c r="X11" s="135"/>
      <c r="Y11" s="42"/>
      <c r="Z11" s="42"/>
      <c r="AA11" s="217">
        <f>IFERROR(ROUND(AVERAGE(Y13:Y57),4),"")</f>
        <v>3.8600000000000002E-2</v>
      </c>
      <c r="AB11" s="42"/>
      <c r="AC11" s="135"/>
      <c r="AD11" s="135"/>
      <c r="AE11" s="31"/>
      <c r="AF11" s="42"/>
      <c r="AG11" s="212">
        <f>IFERROR(ROUND(AVERAGE(AE13:AE57),4),"")</f>
        <v>2.46E-2</v>
      </c>
      <c r="AH11" s="77"/>
      <c r="AI11" s="31"/>
      <c r="AJ11" s="31"/>
      <c r="AK11" s="31"/>
      <c r="AL11" s="19"/>
      <c r="AM11" s="19"/>
      <c r="AN11" s="19"/>
      <c r="AO11" s="19"/>
      <c r="AP11" s="19"/>
      <c r="AQ11" s="19"/>
      <c r="AR11" s="19"/>
      <c r="AS11" s="19"/>
      <c r="AT11" s="19"/>
      <c r="AU11" s="19"/>
      <c r="AV11" s="19"/>
      <c r="AW11" s="19"/>
      <c r="AX11" s="19"/>
      <c r="AY11" s="19"/>
    </row>
    <row r="12" spans="1:51" x14ac:dyDescent="0.25">
      <c r="A12" s="31"/>
      <c r="B12" s="31"/>
      <c r="C12" s="136">
        <v>0</v>
      </c>
      <c r="D12" s="166"/>
      <c r="E12" s="31"/>
      <c r="F12" s="31"/>
      <c r="G12" s="139"/>
      <c r="H12" s="31"/>
      <c r="I12" s="31"/>
      <c r="J12" s="31"/>
      <c r="K12" s="117"/>
      <c r="L12" s="31"/>
      <c r="M12" s="31"/>
      <c r="N12" s="61"/>
      <c r="O12" s="136">
        <v>0</v>
      </c>
      <c r="P12" s="140">
        <v>50500</v>
      </c>
      <c r="Q12" s="31"/>
      <c r="R12" s="42"/>
      <c r="S12" s="42"/>
      <c r="T12" s="77"/>
      <c r="U12" s="31"/>
      <c r="V12" s="61"/>
      <c r="W12" s="136">
        <v>0</v>
      </c>
      <c r="X12" s="140">
        <v>10</v>
      </c>
      <c r="Y12" s="31"/>
      <c r="Z12" s="42"/>
      <c r="AA12" s="42"/>
      <c r="AB12" s="42"/>
      <c r="AC12" s="136">
        <v>0</v>
      </c>
      <c r="AD12" s="140">
        <v>18</v>
      </c>
      <c r="AE12" s="31"/>
      <c r="AF12" s="42"/>
      <c r="AG12" s="42"/>
      <c r="AH12" s="77"/>
      <c r="AI12" s="31"/>
      <c r="AJ12" s="31"/>
      <c r="AK12" s="31"/>
      <c r="AL12" s="19"/>
      <c r="AM12" s="19"/>
      <c r="AN12" s="19"/>
      <c r="AO12" s="19"/>
      <c r="AP12" s="19"/>
      <c r="AQ12" s="19"/>
      <c r="AR12" s="19"/>
      <c r="AS12" s="19"/>
      <c r="AT12" s="19"/>
      <c r="AU12" s="19"/>
      <c r="AV12" s="19"/>
      <c r="AW12" s="19"/>
      <c r="AX12" s="19"/>
      <c r="AY12" s="19"/>
    </row>
    <row r="13" spans="1:51" x14ac:dyDescent="0.25">
      <c r="A13" s="31"/>
      <c r="B13" s="31"/>
      <c r="C13" s="137">
        <v>1</v>
      </c>
      <c r="D13" s="167"/>
      <c r="E13" s="203" t="str">
        <f>IFERROR(IF(D12="","",IF(D13&gt;0,ROUND((D13-D12)/D12,4),"")),"")</f>
        <v/>
      </c>
      <c r="F13" s="139"/>
      <c r="G13" s="139"/>
      <c r="H13" s="31"/>
      <c r="I13" s="31"/>
      <c r="J13" s="31"/>
      <c r="K13" s="117"/>
      <c r="L13" s="31"/>
      <c r="M13" s="31"/>
      <c r="N13" s="61"/>
      <c r="O13" s="137">
        <v>1</v>
      </c>
      <c r="P13" s="141">
        <v>51000</v>
      </c>
      <c r="Q13" s="202">
        <f t="shared" ref="Q13:Q34" si="0">IFERROR(IF(P13="","",IF(P13&gt;0,ROUND((P13-P12)/P12,4),"")),"")</f>
        <v>9.9000000000000008E-3</v>
      </c>
      <c r="R13" s="204"/>
      <c r="S13" s="206"/>
      <c r="T13" s="158"/>
      <c r="U13" s="142"/>
      <c r="V13" s="61"/>
      <c r="W13" s="137">
        <v>1</v>
      </c>
      <c r="X13" s="141">
        <v>10.199999999999999</v>
      </c>
      <c r="Y13" s="31">
        <f t="shared" ref="Y13:Y32" si="1">IFERROR(IF(X13="","",IF(X13&gt;0,ROUND((X13-X12)/X12,4),"")),"")</f>
        <v>0.02</v>
      </c>
      <c r="Z13" s="42"/>
      <c r="AA13" s="42"/>
      <c r="AB13" s="42"/>
      <c r="AC13" s="137">
        <v>1</v>
      </c>
      <c r="AD13" s="141">
        <v>18.25</v>
      </c>
      <c r="AE13" s="31">
        <f t="shared" ref="AE13:AE32" si="2">IFERROR(IF(AD13="","",IF(AD13&gt;0,ROUND((AD13-AD12)/AD12,4),"")),"")</f>
        <v>1.3899999999999999E-2</v>
      </c>
      <c r="AF13" s="42"/>
      <c r="AG13" s="42"/>
      <c r="AH13" s="77"/>
      <c r="AI13" s="31"/>
      <c r="AJ13" s="31"/>
      <c r="AK13" s="31"/>
      <c r="AL13" s="19"/>
      <c r="AM13" s="19"/>
      <c r="AN13" s="19"/>
      <c r="AO13" s="19"/>
      <c r="AP13" s="19"/>
      <c r="AQ13" s="19"/>
      <c r="AR13" s="19"/>
      <c r="AS13" s="19"/>
      <c r="AT13" s="19"/>
      <c r="AU13" s="19"/>
      <c r="AV13" s="19"/>
      <c r="AW13" s="19"/>
      <c r="AX13" s="19"/>
      <c r="AY13" s="19"/>
    </row>
    <row r="14" spans="1:51" ht="15" customHeight="1" x14ac:dyDescent="0.25">
      <c r="A14" s="31"/>
      <c r="B14" s="31"/>
      <c r="C14" s="137">
        <v>2</v>
      </c>
      <c r="D14" s="167"/>
      <c r="E14" s="203" t="str">
        <f t="shared" ref="E14:E57" si="3">IFERROR(IF(D13="","",IF(D14&gt;0,ROUND((D14-D13)/D13,4),"")),"")</f>
        <v/>
      </c>
      <c r="F14" s="139"/>
      <c r="G14" s="139"/>
      <c r="H14" s="31"/>
      <c r="I14" s="31"/>
      <c r="J14" s="31"/>
      <c r="K14" s="117"/>
      <c r="L14" s="31"/>
      <c r="M14" s="31"/>
      <c r="N14" s="61"/>
      <c r="O14" s="137">
        <v>2</v>
      </c>
      <c r="P14" s="141">
        <v>51300</v>
      </c>
      <c r="Q14" s="202">
        <f t="shared" si="0"/>
        <v>5.8999999999999999E-3</v>
      </c>
      <c r="R14" s="204"/>
      <c r="S14" s="206"/>
      <c r="T14" s="158"/>
      <c r="U14" s="142"/>
      <c r="V14" s="61"/>
      <c r="W14" s="137">
        <v>2</v>
      </c>
      <c r="X14" s="141">
        <v>10.4</v>
      </c>
      <c r="Y14" s="31">
        <f t="shared" si="1"/>
        <v>1.9599999999999999E-2</v>
      </c>
      <c r="Z14" s="42"/>
      <c r="AA14" s="42"/>
      <c r="AB14" s="42"/>
      <c r="AC14" s="137">
        <v>2</v>
      </c>
      <c r="AD14" s="141">
        <v>18.5</v>
      </c>
      <c r="AE14" s="31">
        <f t="shared" si="2"/>
        <v>1.37E-2</v>
      </c>
      <c r="AF14" s="42"/>
      <c r="AG14" s="42"/>
      <c r="AH14" s="77"/>
      <c r="AI14" s="31"/>
      <c r="AJ14" s="31"/>
      <c r="AK14" s="31"/>
      <c r="AL14" s="19"/>
      <c r="AM14" s="19"/>
      <c r="AN14" s="19"/>
      <c r="AO14" s="19"/>
      <c r="AP14" s="19"/>
      <c r="AQ14" s="19"/>
      <c r="AR14" s="19"/>
      <c r="AS14" s="19"/>
      <c r="AT14" s="19"/>
      <c r="AU14" s="19"/>
      <c r="AV14" s="19"/>
      <c r="AW14" s="19"/>
      <c r="AX14" s="19"/>
      <c r="AY14" s="19"/>
    </row>
    <row r="15" spans="1:51" x14ac:dyDescent="0.25">
      <c r="A15" s="31"/>
      <c r="B15" s="31"/>
      <c r="C15" s="137">
        <v>3</v>
      </c>
      <c r="D15" s="167"/>
      <c r="E15" s="203" t="str">
        <f t="shared" si="3"/>
        <v/>
      </c>
      <c r="F15" s="139"/>
      <c r="G15" s="139"/>
      <c r="H15" s="31"/>
      <c r="I15" s="31"/>
      <c r="J15" s="31"/>
      <c r="K15" s="117"/>
      <c r="L15" s="31"/>
      <c r="M15" s="31"/>
      <c r="N15" s="61"/>
      <c r="O15" s="137">
        <v>3</v>
      </c>
      <c r="P15" s="141">
        <v>51600</v>
      </c>
      <c r="Q15" s="202">
        <f t="shared" si="0"/>
        <v>5.7999999999999996E-3</v>
      </c>
      <c r="R15" s="204"/>
      <c r="S15" s="206"/>
      <c r="T15" s="158"/>
      <c r="U15" s="142"/>
      <c r="V15" s="61"/>
      <c r="W15" s="137">
        <v>3</v>
      </c>
      <c r="X15" s="141">
        <v>10.6</v>
      </c>
      <c r="Y15" s="31">
        <f t="shared" si="1"/>
        <v>1.9199999999999998E-2</v>
      </c>
      <c r="Z15" s="42"/>
      <c r="AA15" s="42"/>
      <c r="AB15" s="42"/>
      <c r="AC15" s="137">
        <v>3</v>
      </c>
      <c r="AD15" s="141">
        <v>18.75</v>
      </c>
      <c r="AE15" s="31">
        <f t="shared" si="2"/>
        <v>1.35E-2</v>
      </c>
      <c r="AF15" s="42"/>
      <c r="AG15" s="42"/>
      <c r="AH15" s="77"/>
      <c r="AI15" s="31"/>
      <c r="AJ15" s="31"/>
      <c r="AK15" s="31"/>
      <c r="AL15" s="19"/>
      <c r="AM15" s="19"/>
      <c r="AN15" s="19"/>
      <c r="AO15" s="19"/>
      <c r="AP15" s="19"/>
      <c r="AQ15" s="19"/>
      <c r="AR15" s="19"/>
      <c r="AS15" s="19"/>
      <c r="AT15" s="19"/>
      <c r="AU15" s="19"/>
      <c r="AV15" s="19"/>
      <c r="AW15" s="19"/>
      <c r="AX15" s="19"/>
      <c r="AY15" s="19"/>
    </row>
    <row r="16" spans="1:51" x14ac:dyDescent="0.25">
      <c r="A16" s="31"/>
      <c r="B16" s="31"/>
      <c r="C16" s="137">
        <v>4</v>
      </c>
      <c r="D16" s="167"/>
      <c r="E16" s="203" t="str">
        <f t="shared" si="3"/>
        <v/>
      </c>
      <c r="F16" s="139"/>
      <c r="G16" s="139"/>
      <c r="H16" s="31"/>
      <c r="I16" s="31"/>
      <c r="J16" s="31"/>
      <c r="K16" s="117"/>
      <c r="L16" s="31"/>
      <c r="M16" s="31"/>
      <c r="N16" s="61"/>
      <c r="O16" s="137">
        <v>4</v>
      </c>
      <c r="P16" s="141">
        <v>51900</v>
      </c>
      <c r="Q16" s="202">
        <f t="shared" si="0"/>
        <v>5.7999999999999996E-3</v>
      </c>
      <c r="R16" s="204"/>
      <c r="S16" s="206"/>
      <c r="T16" s="158"/>
      <c r="U16" s="142"/>
      <c r="V16" s="61"/>
      <c r="W16" s="137">
        <v>4</v>
      </c>
      <c r="X16" s="141">
        <v>11</v>
      </c>
      <c r="Y16" s="31">
        <f t="shared" si="1"/>
        <v>3.7699999999999997E-2</v>
      </c>
      <c r="Z16" s="42"/>
      <c r="AA16" s="42"/>
      <c r="AB16" s="42"/>
      <c r="AC16" s="137">
        <v>4</v>
      </c>
      <c r="AD16" s="141">
        <v>19</v>
      </c>
      <c r="AE16" s="31">
        <f t="shared" si="2"/>
        <v>1.3299999999999999E-2</v>
      </c>
      <c r="AF16" s="42"/>
      <c r="AG16" s="42"/>
      <c r="AH16" s="77"/>
      <c r="AI16" s="31"/>
      <c r="AJ16" s="31"/>
      <c r="AK16" s="31"/>
      <c r="AL16" s="19"/>
      <c r="AM16" s="19"/>
      <c r="AN16" s="19"/>
      <c r="AO16" s="19"/>
      <c r="AP16" s="19"/>
      <c r="AQ16" s="19"/>
      <c r="AR16" s="19"/>
      <c r="AS16" s="19"/>
      <c r="AT16" s="19"/>
      <c r="AU16" s="19"/>
      <c r="AV16" s="19"/>
      <c r="AW16" s="19"/>
      <c r="AX16" s="19"/>
      <c r="AY16" s="19"/>
    </row>
    <row r="17" spans="1:51" x14ac:dyDescent="0.25">
      <c r="A17" s="31"/>
      <c r="B17" s="31"/>
      <c r="C17" s="137">
        <v>5</v>
      </c>
      <c r="D17" s="167"/>
      <c r="E17" s="203" t="str">
        <f t="shared" si="3"/>
        <v/>
      </c>
      <c r="F17" s="139"/>
      <c r="G17" s="139"/>
      <c r="H17" s="31"/>
      <c r="I17" s="31"/>
      <c r="J17" s="31"/>
      <c r="K17" s="117"/>
      <c r="L17" s="31"/>
      <c r="M17" s="31"/>
      <c r="N17" s="61"/>
      <c r="O17" s="137">
        <v>5</v>
      </c>
      <c r="P17" s="141">
        <v>52200</v>
      </c>
      <c r="Q17" s="202">
        <f t="shared" si="0"/>
        <v>5.7999999999999996E-3</v>
      </c>
      <c r="R17" s="204"/>
      <c r="S17" s="206"/>
      <c r="T17" s="158"/>
      <c r="U17" s="142"/>
      <c r="V17" s="61"/>
      <c r="W17" s="137">
        <v>5</v>
      </c>
      <c r="X17" s="141">
        <v>11.4</v>
      </c>
      <c r="Y17" s="31">
        <f t="shared" si="1"/>
        <v>3.6400000000000002E-2</v>
      </c>
      <c r="Z17" s="42"/>
      <c r="AA17" s="42"/>
      <c r="AB17" s="42"/>
      <c r="AC17" s="137">
        <v>5</v>
      </c>
      <c r="AD17" s="141">
        <v>19.25</v>
      </c>
      <c r="AE17" s="31">
        <f t="shared" si="2"/>
        <v>1.32E-2</v>
      </c>
      <c r="AF17" s="42"/>
      <c r="AG17" s="42"/>
      <c r="AH17" s="77"/>
      <c r="AI17" s="31"/>
      <c r="AJ17" s="31"/>
      <c r="AK17" s="31"/>
      <c r="AL17" s="19"/>
      <c r="AM17" s="19"/>
      <c r="AN17" s="19"/>
      <c r="AO17" s="19"/>
      <c r="AP17" s="19"/>
      <c r="AQ17" s="19"/>
      <c r="AR17" s="19"/>
      <c r="AS17" s="19"/>
      <c r="AT17" s="19"/>
      <c r="AU17" s="19"/>
      <c r="AV17" s="19"/>
      <c r="AW17" s="19"/>
      <c r="AX17" s="19"/>
      <c r="AY17" s="19"/>
    </row>
    <row r="18" spans="1:51" x14ac:dyDescent="0.25">
      <c r="A18" s="31"/>
      <c r="B18" s="31"/>
      <c r="C18" s="137">
        <v>6</v>
      </c>
      <c r="D18" s="167"/>
      <c r="E18" s="203" t="str">
        <f t="shared" si="3"/>
        <v/>
      </c>
      <c r="F18" s="139"/>
      <c r="G18" s="139"/>
      <c r="H18" s="31"/>
      <c r="I18" s="31"/>
      <c r="J18" s="31"/>
      <c r="K18" s="117"/>
      <c r="L18" s="31"/>
      <c r="M18" s="31"/>
      <c r="N18" s="61"/>
      <c r="O18" s="137">
        <v>6</v>
      </c>
      <c r="P18" s="141">
        <v>52500</v>
      </c>
      <c r="Q18" s="202">
        <f t="shared" si="0"/>
        <v>5.7000000000000002E-3</v>
      </c>
      <c r="R18" s="204"/>
      <c r="S18" s="206"/>
      <c r="T18" s="158"/>
      <c r="U18" s="142"/>
      <c r="V18" s="61"/>
      <c r="W18" s="137">
        <v>6</v>
      </c>
      <c r="X18" s="141">
        <v>11.8</v>
      </c>
      <c r="Y18" s="31">
        <f t="shared" si="1"/>
        <v>3.5099999999999999E-2</v>
      </c>
      <c r="Z18" s="42"/>
      <c r="AA18" s="42"/>
      <c r="AB18" s="42"/>
      <c r="AC18" s="137">
        <v>6</v>
      </c>
      <c r="AD18" s="141">
        <v>19.75</v>
      </c>
      <c r="AE18" s="31">
        <f t="shared" si="2"/>
        <v>2.5999999999999999E-2</v>
      </c>
      <c r="AF18" s="42"/>
      <c r="AG18" s="42"/>
      <c r="AH18" s="77"/>
      <c r="AI18" s="31"/>
      <c r="AJ18" s="31"/>
      <c r="AK18" s="31"/>
      <c r="AL18" s="19"/>
      <c r="AM18" s="19"/>
      <c r="AN18" s="19"/>
      <c r="AO18" s="19"/>
      <c r="AP18" s="19"/>
      <c r="AQ18" s="19"/>
      <c r="AR18" s="19"/>
      <c r="AS18" s="19"/>
      <c r="AT18" s="19"/>
      <c r="AU18" s="19"/>
      <c r="AV18" s="19"/>
      <c r="AW18" s="19"/>
      <c r="AX18" s="19"/>
      <c r="AY18" s="19"/>
    </row>
    <row r="19" spans="1:51" x14ac:dyDescent="0.25">
      <c r="A19" s="31"/>
      <c r="B19" s="31"/>
      <c r="C19" s="137">
        <v>7</v>
      </c>
      <c r="D19" s="167"/>
      <c r="E19" s="203" t="str">
        <f t="shared" si="3"/>
        <v/>
      </c>
      <c r="F19" s="139"/>
      <c r="G19" s="139"/>
      <c r="H19" s="31"/>
      <c r="I19" s="31"/>
      <c r="J19" s="31"/>
      <c r="K19" s="117"/>
      <c r="L19" s="31"/>
      <c r="M19" s="31"/>
      <c r="N19" s="61"/>
      <c r="O19" s="137">
        <v>7</v>
      </c>
      <c r="P19" s="141">
        <v>52800</v>
      </c>
      <c r="Q19" s="202">
        <f t="shared" si="0"/>
        <v>5.7000000000000002E-3</v>
      </c>
      <c r="R19" s="204"/>
      <c r="S19" s="206"/>
      <c r="T19" s="158"/>
      <c r="U19" s="142"/>
      <c r="V19" s="61"/>
      <c r="W19" s="137">
        <v>7</v>
      </c>
      <c r="X19" s="141">
        <v>12.3</v>
      </c>
      <c r="Y19" s="31">
        <f t="shared" si="1"/>
        <v>4.24E-2</v>
      </c>
      <c r="Z19" s="42"/>
      <c r="AA19" s="42"/>
      <c r="AB19" s="42"/>
      <c r="AC19" s="137">
        <v>7</v>
      </c>
      <c r="AD19" s="141">
        <v>20.25</v>
      </c>
      <c r="AE19" s="31">
        <f t="shared" si="2"/>
        <v>2.53E-2</v>
      </c>
      <c r="AF19" s="42"/>
      <c r="AG19" s="42"/>
      <c r="AH19" s="77"/>
      <c r="AI19" s="31"/>
      <c r="AJ19" s="31"/>
      <c r="AK19" s="31"/>
      <c r="AL19" s="19"/>
      <c r="AM19" s="19"/>
      <c r="AN19" s="19"/>
      <c r="AO19" s="19"/>
      <c r="AP19" s="19"/>
      <c r="AQ19" s="19"/>
      <c r="AR19" s="19"/>
      <c r="AS19" s="19"/>
      <c r="AT19" s="19"/>
      <c r="AU19" s="19"/>
      <c r="AV19" s="19"/>
      <c r="AW19" s="19"/>
      <c r="AX19" s="19"/>
      <c r="AY19" s="19"/>
    </row>
    <row r="20" spans="1:51" x14ac:dyDescent="0.25">
      <c r="A20" s="31"/>
      <c r="B20" s="31"/>
      <c r="C20" s="137">
        <v>8</v>
      </c>
      <c r="D20" s="167"/>
      <c r="E20" s="203" t="str">
        <f t="shared" si="3"/>
        <v/>
      </c>
      <c r="F20" s="139"/>
      <c r="G20" s="139"/>
      <c r="H20" s="31"/>
      <c r="I20" s="31"/>
      <c r="J20" s="31"/>
      <c r="K20" s="117"/>
      <c r="L20" s="31"/>
      <c r="M20" s="31"/>
      <c r="N20" s="61"/>
      <c r="O20" s="137">
        <v>8</v>
      </c>
      <c r="P20" s="141">
        <v>53200</v>
      </c>
      <c r="Q20" s="202">
        <f t="shared" si="0"/>
        <v>7.6E-3</v>
      </c>
      <c r="R20" s="204"/>
      <c r="S20" s="206"/>
      <c r="T20" s="158"/>
      <c r="U20" s="142"/>
      <c r="V20" s="61"/>
      <c r="W20" s="137">
        <v>8</v>
      </c>
      <c r="X20" s="141">
        <v>12.8</v>
      </c>
      <c r="Y20" s="31">
        <f t="shared" si="1"/>
        <v>4.07E-2</v>
      </c>
      <c r="Z20" s="42"/>
      <c r="AA20" s="42"/>
      <c r="AB20" s="42"/>
      <c r="AC20" s="137">
        <v>8</v>
      </c>
      <c r="AD20" s="141">
        <v>20.75</v>
      </c>
      <c r="AE20" s="31">
        <f t="shared" si="2"/>
        <v>2.47E-2</v>
      </c>
      <c r="AF20" s="42"/>
      <c r="AG20" s="42"/>
      <c r="AH20" s="77"/>
      <c r="AI20" s="31"/>
      <c r="AJ20" s="31"/>
      <c r="AK20" s="31"/>
      <c r="AL20" s="19"/>
      <c r="AM20" s="19"/>
      <c r="AN20" s="19"/>
      <c r="AO20" s="19"/>
      <c r="AP20" s="19"/>
      <c r="AQ20" s="19"/>
      <c r="AR20" s="19"/>
      <c r="AS20" s="19"/>
      <c r="AT20" s="19"/>
      <c r="AU20" s="19"/>
      <c r="AV20" s="19"/>
      <c r="AW20" s="19"/>
      <c r="AX20" s="19"/>
      <c r="AY20" s="19"/>
    </row>
    <row r="21" spans="1:51" x14ac:dyDescent="0.25">
      <c r="A21" s="31"/>
      <c r="B21" s="31"/>
      <c r="C21" s="137">
        <v>9</v>
      </c>
      <c r="D21" s="167"/>
      <c r="E21" s="203" t="str">
        <f t="shared" si="3"/>
        <v/>
      </c>
      <c r="F21" s="139"/>
      <c r="G21" s="139"/>
      <c r="H21" s="31"/>
      <c r="I21" s="31"/>
      <c r="J21" s="31"/>
      <c r="K21" s="117"/>
      <c r="L21" s="31"/>
      <c r="M21" s="31"/>
      <c r="N21" s="61"/>
      <c r="O21" s="137">
        <v>9</v>
      </c>
      <c r="P21" s="141">
        <v>53600</v>
      </c>
      <c r="Q21" s="202">
        <f t="shared" si="0"/>
        <v>7.4999999999999997E-3</v>
      </c>
      <c r="R21" s="204"/>
      <c r="S21" s="206"/>
      <c r="T21" s="158"/>
      <c r="U21" s="142"/>
      <c r="V21" s="61"/>
      <c r="W21" s="137">
        <v>9</v>
      </c>
      <c r="X21" s="141">
        <v>13.3</v>
      </c>
      <c r="Y21" s="31">
        <f t="shared" si="1"/>
        <v>3.9100000000000003E-2</v>
      </c>
      <c r="Z21" s="42"/>
      <c r="AA21" s="42"/>
      <c r="AB21" s="42"/>
      <c r="AC21" s="137">
        <v>9</v>
      </c>
      <c r="AD21" s="141">
        <v>21.25</v>
      </c>
      <c r="AE21" s="31">
        <f t="shared" si="2"/>
        <v>2.41E-2</v>
      </c>
      <c r="AF21" s="42"/>
      <c r="AG21" s="42"/>
      <c r="AH21" s="77"/>
      <c r="AI21" s="31"/>
      <c r="AJ21" s="31"/>
      <c r="AK21" s="31"/>
      <c r="AL21" s="19"/>
      <c r="AM21" s="19"/>
      <c r="AN21" s="19"/>
      <c r="AO21" s="19"/>
      <c r="AP21" s="19"/>
      <c r="AQ21" s="19"/>
      <c r="AR21" s="19"/>
      <c r="AS21" s="19"/>
      <c r="AT21" s="19"/>
      <c r="AU21" s="19"/>
      <c r="AV21" s="19"/>
      <c r="AW21" s="19"/>
      <c r="AX21" s="19"/>
      <c r="AY21" s="19"/>
    </row>
    <row r="22" spans="1:51" x14ac:dyDescent="0.25">
      <c r="A22" s="31"/>
      <c r="B22" s="31"/>
      <c r="C22" s="137">
        <v>10</v>
      </c>
      <c r="D22" s="167"/>
      <c r="E22" s="203" t="str">
        <f t="shared" si="3"/>
        <v/>
      </c>
      <c r="F22" s="139"/>
      <c r="G22" s="139"/>
      <c r="H22" s="31"/>
      <c r="I22" s="31"/>
      <c r="J22" s="31"/>
      <c r="K22" s="117"/>
      <c r="L22" s="31"/>
      <c r="M22" s="31"/>
      <c r="N22" s="61"/>
      <c r="O22" s="137">
        <v>10</v>
      </c>
      <c r="P22" s="141">
        <v>54150</v>
      </c>
      <c r="Q22" s="202">
        <f t="shared" si="0"/>
        <v>1.03E-2</v>
      </c>
      <c r="R22" s="204"/>
      <c r="S22" s="206"/>
      <c r="T22" s="158"/>
      <c r="U22" s="142"/>
      <c r="V22" s="61"/>
      <c r="W22" s="137">
        <v>10</v>
      </c>
      <c r="X22" s="141">
        <v>13.9</v>
      </c>
      <c r="Y22" s="31">
        <f t="shared" si="1"/>
        <v>4.5100000000000001E-2</v>
      </c>
      <c r="Z22" s="42"/>
      <c r="AA22" s="42"/>
      <c r="AB22" s="42"/>
      <c r="AC22" s="137">
        <v>10</v>
      </c>
      <c r="AD22" s="141">
        <v>21.75</v>
      </c>
      <c r="AE22" s="31">
        <f t="shared" si="2"/>
        <v>2.35E-2</v>
      </c>
      <c r="AF22" s="42"/>
      <c r="AG22" s="42"/>
      <c r="AH22" s="77"/>
      <c r="AI22" s="31"/>
      <c r="AJ22" s="31"/>
      <c r="AK22" s="31"/>
      <c r="AL22" s="19"/>
      <c r="AM22" s="19"/>
      <c r="AN22" s="19"/>
      <c r="AO22" s="19"/>
      <c r="AP22" s="19"/>
      <c r="AQ22" s="19"/>
      <c r="AR22" s="19"/>
      <c r="AS22" s="19"/>
      <c r="AT22" s="19"/>
      <c r="AU22" s="19"/>
      <c r="AV22" s="19"/>
      <c r="AW22" s="19"/>
      <c r="AX22" s="19"/>
      <c r="AY22" s="19"/>
    </row>
    <row r="23" spans="1:51" x14ac:dyDescent="0.25">
      <c r="A23" s="31"/>
      <c r="B23" s="31"/>
      <c r="C23" s="137">
        <v>11</v>
      </c>
      <c r="D23" s="167"/>
      <c r="E23" s="203" t="str">
        <f t="shared" si="3"/>
        <v/>
      </c>
      <c r="F23" s="139"/>
      <c r="G23" s="139"/>
      <c r="H23" s="31"/>
      <c r="I23" s="31"/>
      <c r="J23" s="31"/>
      <c r="K23" s="117"/>
      <c r="L23" s="31"/>
      <c r="M23" s="31"/>
      <c r="N23" s="61"/>
      <c r="O23" s="137">
        <v>11</v>
      </c>
      <c r="P23" s="141">
        <v>54550</v>
      </c>
      <c r="Q23" s="202">
        <f t="shared" si="0"/>
        <v>7.4000000000000003E-3</v>
      </c>
      <c r="R23" s="204"/>
      <c r="S23" s="206"/>
      <c r="T23" s="158"/>
      <c r="U23" s="142"/>
      <c r="V23" s="61"/>
      <c r="W23" s="137">
        <v>11</v>
      </c>
      <c r="X23" s="141">
        <v>14.5</v>
      </c>
      <c r="Y23" s="31">
        <f t="shared" si="1"/>
        <v>4.3200000000000002E-2</v>
      </c>
      <c r="Z23" s="42"/>
      <c r="AA23" s="42"/>
      <c r="AB23" s="42"/>
      <c r="AC23" s="137">
        <v>11</v>
      </c>
      <c r="AD23" s="141">
        <v>22.5</v>
      </c>
      <c r="AE23" s="31">
        <f t="shared" si="2"/>
        <v>3.4500000000000003E-2</v>
      </c>
      <c r="AF23" s="42"/>
      <c r="AG23" s="42"/>
      <c r="AH23" s="77"/>
      <c r="AI23" s="31"/>
      <c r="AJ23" s="31"/>
      <c r="AK23" s="31"/>
      <c r="AL23" s="19"/>
      <c r="AM23" s="19"/>
      <c r="AN23" s="19"/>
      <c r="AO23" s="19"/>
      <c r="AP23" s="19"/>
      <c r="AQ23" s="19"/>
      <c r="AR23" s="19"/>
      <c r="AS23" s="19"/>
      <c r="AT23" s="19"/>
      <c r="AU23" s="19"/>
      <c r="AV23" s="19"/>
      <c r="AW23" s="19"/>
      <c r="AX23" s="19"/>
      <c r="AY23" s="19"/>
    </row>
    <row r="24" spans="1:51" x14ac:dyDescent="0.25">
      <c r="A24" s="31"/>
      <c r="B24" s="31"/>
      <c r="C24" s="137">
        <v>12</v>
      </c>
      <c r="D24" s="167"/>
      <c r="E24" s="203" t="str">
        <f t="shared" si="3"/>
        <v/>
      </c>
      <c r="F24" s="139"/>
      <c r="G24" s="139"/>
      <c r="H24" s="31"/>
      <c r="I24" s="31"/>
      <c r="J24" s="31"/>
      <c r="K24" s="117"/>
      <c r="L24" s="31"/>
      <c r="M24" s="31"/>
      <c r="N24" s="61"/>
      <c r="O24" s="137">
        <v>12</v>
      </c>
      <c r="P24" s="141">
        <v>54950</v>
      </c>
      <c r="Q24" s="202">
        <f t="shared" si="0"/>
        <v>7.3000000000000001E-3</v>
      </c>
      <c r="R24" s="204"/>
      <c r="S24" s="206"/>
      <c r="T24" s="158"/>
      <c r="U24" s="142"/>
      <c r="V24" s="61"/>
      <c r="W24" s="137">
        <v>12</v>
      </c>
      <c r="X24" s="141">
        <v>15.1</v>
      </c>
      <c r="Y24" s="31">
        <f t="shared" si="1"/>
        <v>4.1399999999999999E-2</v>
      </c>
      <c r="Z24" s="42"/>
      <c r="AA24" s="42"/>
      <c r="AB24" s="42"/>
      <c r="AC24" s="137">
        <v>12</v>
      </c>
      <c r="AD24" s="141">
        <v>23.25</v>
      </c>
      <c r="AE24" s="31">
        <f t="shared" si="2"/>
        <v>3.3300000000000003E-2</v>
      </c>
      <c r="AF24" s="42"/>
      <c r="AG24" s="42"/>
      <c r="AH24" s="77"/>
      <c r="AI24" s="31"/>
      <c r="AJ24" s="31"/>
      <c r="AK24" s="31"/>
      <c r="AL24" s="19"/>
      <c r="AM24" s="19"/>
      <c r="AN24" s="19"/>
      <c r="AO24" s="19"/>
      <c r="AP24" s="19"/>
      <c r="AQ24" s="19"/>
      <c r="AR24" s="19"/>
      <c r="AS24" s="19"/>
      <c r="AT24" s="19"/>
      <c r="AU24" s="19"/>
      <c r="AV24" s="19"/>
      <c r="AW24" s="19"/>
      <c r="AX24" s="19"/>
      <c r="AY24" s="19"/>
    </row>
    <row r="25" spans="1:51" x14ac:dyDescent="0.25">
      <c r="A25" s="31"/>
      <c r="B25" s="31"/>
      <c r="C25" s="137">
        <v>13</v>
      </c>
      <c r="D25" s="167"/>
      <c r="E25" s="203" t="str">
        <f t="shared" si="3"/>
        <v/>
      </c>
      <c r="F25" s="139"/>
      <c r="G25" s="139"/>
      <c r="H25" s="31"/>
      <c r="I25" s="31"/>
      <c r="J25" s="31"/>
      <c r="K25" s="117"/>
      <c r="L25" s="31"/>
      <c r="M25" s="31"/>
      <c r="N25" s="61"/>
      <c r="O25" s="137">
        <v>13</v>
      </c>
      <c r="P25" s="141">
        <v>55350</v>
      </c>
      <c r="Q25" s="202">
        <f t="shared" si="0"/>
        <v>7.3000000000000001E-3</v>
      </c>
      <c r="R25" s="204"/>
      <c r="S25" s="206"/>
      <c r="T25" s="158"/>
      <c r="U25" s="142"/>
      <c r="V25" s="61"/>
      <c r="W25" s="137">
        <v>13</v>
      </c>
      <c r="X25" s="141">
        <v>15.7</v>
      </c>
      <c r="Y25" s="31">
        <f t="shared" si="1"/>
        <v>3.9699999999999999E-2</v>
      </c>
      <c r="Z25" s="42"/>
      <c r="AA25" s="42"/>
      <c r="AB25" s="42"/>
      <c r="AC25" s="137">
        <v>13</v>
      </c>
      <c r="AD25" s="141">
        <v>24</v>
      </c>
      <c r="AE25" s="31">
        <f t="shared" si="2"/>
        <v>3.2300000000000002E-2</v>
      </c>
      <c r="AF25" s="42"/>
      <c r="AG25" s="42"/>
      <c r="AH25" s="77"/>
      <c r="AI25" s="31"/>
      <c r="AJ25" s="31"/>
      <c r="AK25" s="31"/>
      <c r="AL25" s="19"/>
      <c r="AM25" s="19"/>
      <c r="AN25" s="19"/>
      <c r="AO25" s="19"/>
      <c r="AP25" s="19"/>
      <c r="AQ25" s="19"/>
      <c r="AR25" s="19"/>
      <c r="AS25" s="19"/>
      <c r="AT25" s="19"/>
      <c r="AU25" s="19"/>
      <c r="AV25" s="19"/>
      <c r="AW25" s="19"/>
      <c r="AX25" s="19"/>
      <c r="AY25" s="19"/>
    </row>
    <row r="26" spans="1:51" x14ac:dyDescent="0.25">
      <c r="A26" s="31"/>
      <c r="B26" s="31"/>
      <c r="C26" s="137">
        <v>14</v>
      </c>
      <c r="D26" s="167"/>
      <c r="E26" s="203" t="str">
        <f t="shared" si="3"/>
        <v/>
      </c>
      <c r="F26" s="139"/>
      <c r="G26" s="139"/>
      <c r="H26" s="31"/>
      <c r="I26" s="31"/>
      <c r="J26" s="31"/>
      <c r="K26" s="117"/>
      <c r="L26" s="31"/>
      <c r="M26" s="31"/>
      <c r="N26" s="61"/>
      <c r="O26" s="137">
        <v>14</v>
      </c>
      <c r="P26" s="141">
        <v>55750</v>
      </c>
      <c r="Q26" s="202">
        <f t="shared" si="0"/>
        <v>7.1999999999999998E-3</v>
      </c>
      <c r="R26" s="204"/>
      <c r="S26" s="206"/>
      <c r="T26" s="158"/>
      <c r="U26" s="142"/>
      <c r="V26" s="61"/>
      <c r="W26" s="137">
        <v>14</v>
      </c>
      <c r="X26" s="141">
        <v>16.399999999999999</v>
      </c>
      <c r="Y26" s="31">
        <f t="shared" si="1"/>
        <v>4.4600000000000001E-2</v>
      </c>
      <c r="Z26" s="42"/>
      <c r="AA26" s="42"/>
      <c r="AB26" s="42"/>
      <c r="AC26" s="137">
        <v>14</v>
      </c>
      <c r="AD26" s="141">
        <v>24.75</v>
      </c>
      <c r="AE26" s="31">
        <f t="shared" si="2"/>
        <v>3.1300000000000001E-2</v>
      </c>
      <c r="AF26" s="42"/>
      <c r="AG26" s="42"/>
      <c r="AH26" s="77"/>
      <c r="AI26" s="31"/>
      <c r="AJ26" s="31"/>
      <c r="AK26" s="31"/>
      <c r="AL26" s="19"/>
      <c r="AM26" s="19"/>
      <c r="AN26" s="19"/>
      <c r="AO26" s="19"/>
      <c r="AP26" s="19"/>
      <c r="AQ26" s="19"/>
      <c r="AR26" s="19"/>
      <c r="AS26" s="19"/>
      <c r="AT26" s="19"/>
      <c r="AU26" s="19"/>
      <c r="AV26" s="19"/>
      <c r="AW26" s="19"/>
      <c r="AX26" s="19"/>
      <c r="AY26" s="19"/>
    </row>
    <row r="27" spans="1:51" x14ac:dyDescent="0.25">
      <c r="A27" s="31"/>
      <c r="B27" s="31"/>
      <c r="C27" s="137">
        <v>15</v>
      </c>
      <c r="D27" s="167"/>
      <c r="E27" s="203" t="str">
        <f t="shared" si="3"/>
        <v/>
      </c>
      <c r="F27" s="139"/>
      <c r="G27" s="139"/>
      <c r="H27" s="31"/>
      <c r="I27" s="31"/>
      <c r="J27" s="31"/>
      <c r="K27" s="117"/>
      <c r="L27" s="31"/>
      <c r="M27" s="31"/>
      <c r="N27" s="61"/>
      <c r="O27" s="137">
        <v>15</v>
      </c>
      <c r="P27" s="141">
        <v>56150</v>
      </c>
      <c r="Q27" s="202">
        <f t="shared" si="0"/>
        <v>7.1999999999999998E-3</v>
      </c>
      <c r="R27" s="204"/>
      <c r="S27" s="206"/>
      <c r="T27" s="158"/>
      <c r="U27" s="142"/>
      <c r="V27" s="61"/>
      <c r="W27" s="137">
        <v>15</v>
      </c>
      <c r="X27" s="141">
        <v>17.100000000000001</v>
      </c>
      <c r="Y27" s="31">
        <f t="shared" si="1"/>
        <v>4.2700000000000002E-2</v>
      </c>
      <c r="Z27" s="42"/>
      <c r="AA27" s="42"/>
      <c r="AB27" s="42"/>
      <c r="AC27" s="137">
        <v>15</v>
      </c>
      <c r="AD27" s="141">
        <v>25.5</v>
      </c>
      <c r="AE27" s="31">
        <f t="shared" si="2"/>
        <v>3.0300000000000001E-2</v>
      </c>
      <c r="AF27" s="42"/>
      <c r="AG27" s="42"/>
      <c r="AH27" s="77"/>
      <c r="AI27" s="31"/>
      <c r="AJ27" s="31"/>
      <c r="AK27" s="31"/>
      <c r="AL27" s="19"/>
      <c r="AM27" s="19"/>
      <c r="AN27" s="19"/>
      <c r="AO27" s="19"/>
      <c r="AP27" s="19"/>
      <c r="AQ27" s="19"/>
      <c r="AR27" s="19"/>
      <c r="AS27" s="19"/>
      <c r="AT27" s="19"/>
      <c r="AU27" s="19"/>
      <c r="AV27" s="19"/>
      <c r="AW27" s="19"/>
      <c r="AX27" s="19"/>
      <c r="AY27" s="19"/>
    </row>
    <row r="28" spans="1:51" x14ac:dyDescent="0.25">
      <c r="A28" s="31"/>
      <c r="B28" s="31"/>
      <c r="C28" s="137">
        <v>16</v>
      </c>
      <c r="D28" s="167"/>
      <c r="E28" s="203" t="str">
        <f t="shared" si="3"/>
        <v/>
      </c>
      <c r="F28" s="139"/>
      <c r="G28" s="139"/>
      <c r="H28" s="31"/>
      <c r="I28" s="31"/>
      <c r="J28" s="31"/>
      <c r="K28" s="117"/>
      <c r="L28" s="31"/>
      <c r="M28" s="31"/>
      <c r="N28" s="61"/>
      <c r="O28" s="137">
        <v>16</v>
      </c>
      <c r="P28" s="141">
        <v>56550</v>
      </c>
      <c r="Q28" s="202">
        <f t="shared" si="0"/>
        <v>7.1000000000000004E-3</v>
      </c>
      <c r="R28" s="204"/>
      <c r="S28" s="206"/>
      <c r="T28" s="158"/>
      <c r="U28" s="142"/>
      <c r="V28" s="61"/>
      <c r="W28" s="137">
        <v>16</v>
      </c>
      <c r="X28" s="141">
        <v>17.8</v>
      </c>
      <c r="Y28" s="31">
        <f t="shared" si="1"/>
        <v>4.0899999999999999E-2</v>
      </c>
      <c r="Z28" s="42"/>
      <c r="AA28" s="42"/>
      <c r="AB28" s="42"/>
      <c r="AC28" s="137">
        <v>16</v>
      </c>
      <c r="AD28" s="141">
        <v>26.25</v>
      </c>
      <c r="AE28" s="31">
        <f t="shared" si="2"/>
        <v>2.9399999999999999E-2</v>
      </c>
      <c r="AF28" s="42"/>
      <c r="AG28" s="42"/>
      <c r="AH28" s="77"/>
      <c r="AI28" s="31"/>
      <c r="AJ28" s="31"/>
      <c r="AK28" s="31"/>
      <c r="AL28" s="19"/>
      <c r="AM28" s="19"/>
      <c r="AN28" s="19"/>
      <c r="AO28" s="19"/>
      <c r="AP28" s="19"/>
      <c r="AQ28" s="19"/>
      <c r="AR28" s="19"/>
      <c r="AS28" s="19"/>
      <c r="AT28" s="19"/>
      <c r="AU28" s="19"/>
      <c r="AV28" s="19"/>
      <c r="AW28" s="19"/>
      <c r="AX28" s="19"/>
      <c r="AY28" s="19"/>
    </row>
    <row r="29" spans="1:51" x14ac:dyDescent="0.25">
      <c r="A29" s="31"/>
      <c r="B29" s="31"/>
      <c r="C29" s="137">
        <v>17</v>
      </c>
      <c r="D29" s="167"/>
      <c r="E29" s="203" t="str">
        <f t="shared" si="3"/>
        <v/>
      </c>
      <c r="F29" s="139"/>
      <c r="G29" s="139"/>
      <c r="H29" s="31"/>
      <c r="I29" s="31"/>
      <c r="J29" s="31"/>
      <c r="K29" s="117"/>
      <c r="L29" s="31"/>
      <c r="M29" s="31"/>
      <c r="N29" s="61"/>
      <c r="O29" s="137">
        <v>17</v>
      </c>
      <c r="P29" s="141">
        <v>56950</v>
      </c>
      <c r="Q29" s="202">
        <f t="shared" si="0"/>
        <v>7.1000000000000004E-3</v>
      </c>
      <c r="R29" s="204"/>
      <c r="S29" s="206"/>
      <c r="T29" s="158"/>
      <c r="U29" s="142"/>
      <c r="V29" s="61"/>
      <c r="W29" s="137">
        <v>17</v>
      </c>
      <c r="X29" s="141">
        <v>18.600000000000001</v>
      </c>
      <c r="Y29" s="31">
        <f t="shared" si="1"/>
        <v>4.4900000000000002E-2</v>
      </c>
      <c r="Z29" s="42"/>
      <c r="AA29" s="42"/>
      <c r="AB29" s="42"/>
      <c r="AC29" s="137">
        <v>17</v>
      </c>
      <c r="AD29" s="141">
        <v>27</v>
      </c>
      <c r="AE29" s="31">
        <f t="shared" si="2"/>
        <v>2.86E-2</v>
      </c>
      <c r="AF29" s="42"/>
      <c r="AG29" s="42"/>
      <c r="AH29" s="77"/>
      <c r="AI29" s="31"/>
      <c r="AJ29" s="31"/>
      <c r="AK29" s="31"/>
      <c r="AL29" s="19"/>
      <c r="AM29" s="19"/>
      <c r="AN29" s="19"/>
      <c r="AO29" s="19"/>
      <c r="AP29" s="19"/>
      <c r="AQ29" s="19"/>
      <c r="AR29" s="19"/>
      <c r="AS29" s="19"/>
      <c r="AT29" s="19"/>
      <c r="AU29" s="19"/>
      <c r="AV29" s="19"/>
      <c r="AW29" s="19"/>
      <c r="AX29" s="19"/>
      <c r="AY29" s="19"/>
    </row>
    <row r="30" spans="1:51" x14ac:dyDescent="0.25">
      <c r="A30" s="31"/>
      <c r="B30" s="31"/>
      <c r="C30" s="137">
        <v>18</v>
      </c>
      <c r="D30" s="167"/>
      <c r="E30" s="203" t="str">
        <f t="shared" si="3"/>
        <v/>
      </c>
      <c r="F30" s="139"/>
      <c r="G30" s="139"/>
      <c r="H30" s="31"/>
      <c r="I30" s="31"/>
      <c r="J30" s="31"/>
      <c r="K30" s="117"/>
      <c r="L30" s="31"/>
      <c r="M30" s="31"/>
      <c r="N30" s="61"/>
      <c r="O30" s="137">
        <v>18</v>
      </c>
      <c r="P30" s="141">
        <v>57350</v>
      </c>
      <c r="Q30" s="202">
        <f t="shared" si="0"/>
        <v>7.0000000000000001E-3</v>
      </c>
      <c r="R30" s="204"/>
      <c r="S30" s="206"/>
      <c r="T30" s="158"/>
      <c r="U30" s="142"/>
      <c r="V30" s="61"/>
      <c r="W30" s="137">
        <v>18</v>
      </c>
      <c r="X30" s="141">
        <v>19.5</v>
      </c>
      <c r="Y30" s="31">
        <f t="shared" si="1"/>
        <v>4.8399999999999999E-2</v>
      </c>
      <c r="Z30" s="42"/>
      <c r="AA30" s="42"/>
      <c r="AB30" s="42"/>
      <c r="AC30" s="137">
        <v>18</v>
      </c>
      <c r="AD30" s="141">
        <v>27.75</v>
      </c>
      <c r="AE30" s="31">
        <f t="shared" si="2"/>
        <v>2.7799999999999998E-2</v>
      </c>
      <c r="AF30" s="42"/>
      <c r="AG30" s="42"/>
      <c r="AH30" s="77"/>
      <c r="AI30" s="31"/>
      <c r="AJ30" s="31"/>
      <c r="AK30" s="31"/>
      <c r="AL30" s="19"/>
      <c r="AM30" s="19"/>
      <c r="AN30" s="19"/>
      <c r="AO30" s="19"/>
      <c r="AP30" s="19"/>
      <c r="AQ30" s="19"/>
      <c r="AR30" s="19"/>
      <c r="AS30" s="19"/>
      <c r="AT30" s="19"/>
      <c r="AU30" s="19"/>
      <c r="AV30" s="19"/>
      <c r="AW30" s="19"/>
      <c r="AX30" s="19"/>
      <c r="AY30" s="19"/>
    </row>
    <row r="31" spans="1:51" x14ac:dyDescent="0.25">
      <c r="A31" s="31"/>
      <c r="B31" s="31"/>
      <c r="C31" s="137">
        <v>19</v>
      </c>
      <c r="D31" s="167"/>
      <c r="E31" s="203" t="str">
        <f t="shared" si="3"/>
        <v/>
      </c>
      <c r="F31" s="139"/>
      <c r="G31" s="139"/>
      <c r="H31" s="31"/>
      <c r="I31" s="31"/>
      <c r="J31" s="31"/>
      <c r="K31" s="117"/>
      <c r="L31" s="31"/>
      <c r="M31" s="31"/>
      <c r="N31" s="61"/>
      <c r="O31" s="137">
        <v>19</v>
      </c>
      <c r="P31" s="141">
        <v>57900</v>
      </c>
      <c r="Q31" s="202">
        <f t="shared" si="0"/>
        <v>9.5999999999999992E-3</v>
      </c>
      <c r="R31" s="204"/>
      <c r="S31" s="206"/>
      <c r="T31" s="158"/>
      <c r="U31" s="142"/>
      <c r="V31" s="61"/>
      <c r="W31" s="137">
        <v>19</v>
      </c>
      <c r="X31" s="141">
        <v>20.399999999999999</v>
      </c>
      <c r="Y31" s="31">
        <f t="shared" si="1"/>
        <v>4.6199999999999998E-2</v>
      </c>
      <c r="Z31" s="42"/>
      <c r="AA31" s="42"/>
      <c r="AB31" s="42"/>
      <c r="AC31" s="137">
        <v>19</v>
      </c>
      <c r="AD31" s="141">
        <v>28.5</v>
      </c>
      <c r="AE31" s="31">
        <f t="shared" si="2"/>
        <v>2.7E-2</v>
      </c>
      <c r="AF31" s="42"/>
      <c r="AG31" s="42"/>
      <c r="AH31" s="77"/>
      <c r="AI31" s="31"/>
      <c r="AJ31" s="31"/>
      <c r="AK31" s="31"/>
      <c r="AL31" s="19"/>
      <c r="AM31" s="19"/>
      <c r="AN31" s="19"/>
      <c r="AO31" s="19"/>
      <c r="AP31" s="19"/>
      <c r="AQ31" s="19"/>
      <c r="AR31" s="19"/>
      <c r="AS31" s="19"/>
      <c r="AT31" s="19"/>
      <c r="AU31" s="19"/>
      <c r="AV31" s="19"/>
      <c r="AW31" s="19"/>
      <c r="AX31" s="19"/>
      <c r="AY31" s="19"/>
    </row>
    <row r="32" spans="1:51" x14ac:dyDescent="0.25">
      <c r="A32" s="31"/>
      <c r="B32" s="31"/>
      <c r="C32" s="137">
        <v>20</v>
      </c>
      <c r="D32" s="167"/>
      <c r="E32" s="203" t="str">
        <f t="shared" si="3"/>
        <v/>
      </c>
      <c r="F32" s="139"/>
      <c r="G32" s="139"/>
      <c r="H32" s="31"/>
      <c r="I32" s="31"/>
      <c r="J32" s="31"/>
      <c r="K32" s="117"/>
      <c r="L32" s="31"/>
      <c r="M32" s="31"/>
      <c r="N32" s="61"/>
      <c r="O32" s="137">
        <v>20</v>
      </c>
      <c r="P32" s="141">
        <v>58300</v>
      </c>
      <c r="Q32" s="202">
        <f t="shared" si="0"/>
        <v>6.8999999999999999E-3</v>
      </c>
      <c r="R32" s="204"/>
      <c r="S32" s="206"/>
      <c r="T32" s="158"/>
      <c r="U32" s="142"/>
      <c r="V32" s="61"/>
      <c r="W32" s="137">
        <v>20</v>
      </c>
      <c r="X32" s="141">
        <v>21.3</v>
      </c>
      <c r="Y32" s="31">
        <f t="shared" si="1"/>
        <v>4.41E-2</v>
      </c>
      <c r="Z32" s="42"/>
      <c r="AA32" s="42"/>
      <c r="AB32" s="42"/>
      <c r="AC32" s="137">
        <v>20</v>
      </c>
      <c r="AD32" s="141">
        <v>29.25</v>
      </c>
      <c r="AE32" s="31">
        <f t="shared" si="2"/>
        <v>2.63E-2</v>
      </c>
      <c r="AF32" s="42"/>
      <c r="AG32" s="42"/>
      <c r="AH32" s="77"/>
      <c r="AI32" s="31"/>
      <c r="AJ32" s="31"/>
      <c r="AK32" s="31"/>
      <c r="AL32" s="19"/>
      <c r="AM32" s="19"/>
      <c r="AN32" s="19"/>
      <c r="AO32" s="19"/>
      <c r="AP32" s="19"/>
      <c r="AQ32" s="19"/>
      <c r="AR32" s="19"/>
      <c r="AS32" s="19"/>
      <c r="AT32" s="19"/>
      <c r="AU32" s="19"/>
      <c r="AV32" s="19"/>
      <c r="AW32" s="19"/>
      <c r="AX32" s="19"/>
      <c r="AY32" s="19"/>
    </row>
    <row r="33" spans="1:51" x14ac:dyDescent="0.25">
      <c r="A33" s="31"/>
      <c r="B33" s="31"/>
      <c r="C33" s="137">
        <v>21</v>
      </c>
      <c r="D33" s="167"/>
      <c r="E33" s="203" t="str">
        <f t="shared" si="3"/>
        <v/>
      </c>
      <c r="F33" s="139"/>
      <c r="G33" s="139"/>
      <c r="H33" s="31"/>
      <c r="I33" s="31"/>
      <c r="J33" s="31"/>
      <c r="K33" s="117"/>
      <c r="L33" s="31"/>
      <c r="M33" s="31"/>
      <c r="N33" s="61"/>
      <c r="O33" s="137">
        <v>21</v>
      </c>
      <c r="P33" s="141">
        <v>58700</v>
      </c>
      <c r="Q33" s="202">
        <f t="shared" si="0"/>
        <v>6.8999999999999999E-3</v>
      </c>
      <c r="R33" s="204"/>
      <c r="S33" s="206"/>
      <c r="T33" s="158"/>
      <c r="U33" s="142"/>
      <c r="V33" s="61"/>
      <c r="W33" s="137">
        <v>21</v>
      </c>
      <c r="X33" s="141"/>
      <c r="Y33" s="31" t="str">
        <f>IFERROR(IF(X33="","",IF(X33&gt;0,ROUND(#REF!/X32,4),"")),"")</f>
        <v/>
      </c>
      <c r="Z33" s="42"/>
      <c r="AA33" s="42"/>
      <c r="AB33" s="42"/>
      <c r="AC33" s="137">
        <v>21</v>
      </c>
      <c r="AD33" s="141"/>
      <c r="AE33" s="31" t="str">
        <f>IFERROR(IF(AD33="","",IF(AD33&gt;0,ROUND(#REF!/AD32,4),"")),"")</f>
        <v/>
      </c>
      <c r="AF33" s="42"/>
      <c r="AG33" s="42"/>
      <c r="AH33" s="77"/>
      <c r="AI33" s="31"/>
      <c r="AJ33" s="31"/>
      <c r="AK33" s="31"/>
      <c r="AL33" s="19"/>
      <c r="AM33" s="19"/>
      <c r="AN33" s="19"/>
      <c r="AO33" s="19"/>
      <c r="AP33" s="19"/>
      <c r="AQ33" s="19"/>
      <c r="AR33" s="19"/>
      <c r="AS33" s="19"/>
      <c r="AT33" s="19"/>
      <c r="AU33" s="19"/>
      <c r="AV33" s="19"/>
      <c r="AW33" s="19"/>
      <c r="AX33" s="19"/>
      <c r="AY33" s="19"/>
    </row>
    <row r="34" spans="1:51" x14ac:dyDescent="0.25">
      <c r="A34" s="31"/>
      <c r="B34" s="31"/>
      <c r="C34" s="137">
        <v>22</v>
      </c>
      <c r="D34" s="167"/>
      <c r="E34" s="203" t="str">
        <f t="shared" si="3"/>
        <v/>
      </c>
      <c r="F34" s="139"/>
      <c r="G34" s="139"/>
      <c r="H34" s="31"/>
      <c r="I34" s="31"/>
      <c r="J34" s="31"/>
      <c r="K34" s="117"/>
      <c r="L34" s="31"/>
      <c r="M34" s="31"/>
      <c r="N34" s="61"/>
      <c r="O34" s="137">
        <v>22</v>
      </c>
      <c r="P34" s="141">
        <v>59100</v>
      </c>
      <c r="Q34" s="202">
        <f t="shared" si="0"/>
        <v>6.7999999999999996E-3</v>
      </c>
      <c r="R34" s="204"/>
      <c r="S34" s="206"/>
      <c r="T34" s="158"/>
      <c r="U34" s="142"/>
      <c r="V34" s="61"/>
      <c r="W34" s="137">
        <v>22</v>
      </c>
      <c r="X34" s="141"/>
      <c r="Y34" s="31" t="str">
        <f>IFERROR(IF(X34="","",IF(X34&gt;0,ROUND(#REF!/X33,4),"")),"")</f>
        <v/>
      </c>
      <c r="Z34" s="42"/>
      <c r="AA34" s="42"/>
      <c r="AB34" s="42"/>
      <c r="AC34" s="137">
        <v>22</v>
      </c>
      <c r="AD34" s="141"/>
      <c r="AE34" s="31" t="str">
        <f>IFERROR(IF(AD34="","",IF(AD34&gt;0,ROUND(#REF!/AD33,4),"")),"")</f>
        <v/>
      </c>
      <c r="AF34" s="42"/>
      <c r="AG34" s="42"/>
      <c r="AH34" s="77"/>
      <c r="AI34" s="31"/>
      <c r="AJ34" s="31"/>
      <c r="AK34" s="31"/>
      <c r="AL34" s="19"/>
      <c r="AM34" s="19"/>
      <c r="AN34" s="19"/>
      <c r="AO34" s="19"/>
      <c r="AP34" s="19"/>
      <c r="AQ34" s="19"/>
      <c r="AR34" s="19"/>
      <c r="AS34" s="19"/>
      <c r="AT34" s="19"/>
      <c r="AU34" s="19"/>
      <c r="AV34" s="19"/>
      <c r="AW34" s="19"/>
      <c r="AX34" s="19"/>
      <c r="AY34" s="19"/>
    </row>
    <row r="35" spans="1:51" x14ac:dyDescent="0.25">
      <c r="A35" s="31"/>
      <c r="B35" s="31"/>
      <c r="C35" s="137">
        <v>23</v>
      </c>
      <c r="D35" s="167"/>
      <c r="E35" s="203" t="str">
        <f t="shared" si="3"/>
        <v/>
      </c>
      <c r="F35" s="139"/>
      <c r="G35" s="139"/>
      <c r="H35" s="31"/>
      <c r="I35" s="31"/>
      <c r="J35" s="31"/>
      <c r="K35" s="117"/>
      <c r="L35" s="31"/>
      <c r="M35" s="31"/>
      <c r="N35" s="61"/>
      <c r="O35" s="137">
        <v>23</v>
      </c>
      <c r="P35" s="141">
        <v>60200</v>
      </c>
      <c r="Q35" s="153" t="str">
        <f>IFERROR(IF(P35="","",IF(P35&gt;0,ROUND(#REF!/P34,4),"")),"")</f>
        <v/>
      </c>
      <c r="R35" s="205"/>
      <c r="S35" s="206"/>
      <c r="T35" s="158"/>
      <c r="U35" s="142"/>
      <c r="V35" s="61"/>
      <c r="W35" s="137">
        <v>23</v>
      </c>
      <c r="X35" s="141"/>
      <c r="Y35" s="31" t="str">
        <f>IFERROR(IF(X35="","",IF(X35&gt;0,ROUND(#REF!/X34,4),"")),"")</f>
        <v/>
      </c>
      <c r="Z35" s="42"/>
      <c r="AA35" s="42"/>
      <c r="AB35" s="42"/>
      <c r="AC35" s="137">
        <v>23</v>
      </c>
      <c r="AD35" s="141"/>
      <c r="AE35" s="31" t="str">
        <f>IFERROR(IF(AD35="","",IF(AD35&gt;0,ROUND(#REF!/AD34,4),"")),"")</f>
        <v/>
      </c>
      <c r="AF35" s="42"/>
      <c r="AG35" s="42"/>
      <c r="AH35" s="77"/>
      <c r="AI35" s="31"/>
      <c r="AJ35" s="31"/>
      <c r="AK35" s="31"/>
      <c r="AL35" s="19"/>
      <c r="AM35" s="19"/>
      <c r="AN35" s="19"/>
      <c r="AO35" s="19"/>
      <c r="AP35" s="19"/>
      <c r="AQ35" s="19"/>
      <c r="AR35" s="19"/>
      <c r="AS35" s="19"/>
      <c r="AT35" s="19"/>
      <c r="AU35" s="19"/>
      <c r="AV35" s="19"/>
      <c r="AW35" s="19"/>
      <c r="AX35" s="19"/>
      <c r="AY35" s="19"/>
    </row>
    <row r="36" spans="1:51" x14ac:dyDescent="0.25">
      <c r="A36" s="31"/>
      <c r="B36" s="31"/>
      <c r="C36" s="137">
        <v>24</v>
      </c>
      <c r="D36" s="167"/>
      <c r="E36" s="203" t="str">
        <f t="shared" si="3"/>
        <v/>
      </c>
      <c r="F36" s="139"/>
      <c r="G36" s="139"/>
      <c r="H36" s="31"/>
      <c r="I36" s="31"/>
      <c r="J36" s="31"/>
      <c r="K36" s="117"/>
      <c r="L36" s="31"/>
      <c r="M36" s="31"/>
      <c r="N36" s="61"/>
      <c r="O36" s="137">
        <v>24</v>
      </c>
      <c r="P36" s="141">
        <v>60400</v>
      </c>
      <c r="Q36" s="153" t="str">
        <f>IFERROR(IF(P36="","",IF(P36&gt;0,ROUND(#REF!/P35,4),"")),"")</f>
        <v/>
      </c>
      <c r="R36" s="205"/>
      <c r="S36" s="206"/>
      <c r="T36" s="158"/>
      <c r="U36" s="142"/>
      <c r="V36" s="61"/>
      <c r="W36" s="137">
        <v>24</v>
      </c>
      <c r="X36" s="141"/>
      <c r="Y36" s="31" t="str">
        <f>IFERROR(IF(X36="","",IF(X36&gt;0,ROUND(#REF!/X35,4),"")),"")</f>
        <v/>
      </c>
      <c r="Z36" s="42"/>
      <c r="AA36" s="42"/>
      <c r="AB36" s="42"/>
      <c r="AC36" s="137">
        <v>24</v>
      </c>
      <c r="AD36" s="141"/>
      <c r="AE36" s="31" t="str">
        <f>IFERROR(IF(AD36="","",IF(AD36&gt;0,ROUND(#REF!/AD35,4),"")),"")</f>
        <v/>
      </c>
      <c r="AF36" s="42"/>
      <c r="AG36" s="42"/>
      <c r="AH36" s="77"/>
      <c r="AI36" s="31"/>
      <c r="AJ36" s="31"/>
      <c r="AK36" s="31"/>
      <c r="AL36" s="19"/>
      <c r="AM36" s="19"/>
      <c r="AN36" s="19"/>
      <c r="AO36" s="19"/>
      <c r="AP36" s="19"/>
      <c r="AQ36" s="19"/>
      <c r="AR36" s="19"/>
      <c r="AS36" s="19"/>
      <c r="AT36" s="19"/>
      <c r="AU36" s="19"/>
      <c r="AV36" s="19"/>
      <c r="AW36" s="19"/>
      <c r="AX36" s="19"/>
      <c r="AY36" s="19"/>
    </row>
    <row r="37" spans="1:51" x14ac:dyDescent="0.25">
      <c r="A37" s="31"/>
      <c r="B37" s="31"/>
      <c r="C37" s="137">
        <v>25</v>
      </c>
      <c r="D37" s="167"/>
      <c r="E37" s="203" t="str">
        <f t="shared" si="3"/>
        <v/>
      </c>
      <c r="F37" s="139"/>
      <c r="G37" s="139"/>
      <c r="H37" s="31"/>
      <c r="I37" s="31"/>
      <c r="J37" s="31"/>
      <c r="K37" s="117"/>
      <c r="L37" s="31"/>
      <c r="M37" s="31"/>
      <c r="N37" s="61"/>
      <c r="O37" s="137">
        <v>25</v>
      </c>
      <c r="P37" s="141">
        <v>60600</v>
      </c>
      <c r="Q37" s="153" t="str">
        <f>IFERROR(IF(P37="","",IF(P37&gt;0,ROUND(#REF!/P36,4),"")),"")</f>
        <v/>
      </c>
      <c r="R37" s="205"/>
      <c r="S37" s="206"/>
      <c r="T37" s="158"/>
      <c r="U37" s="142"/>
      <c r="V37" s="61"/>
      <c r="W37" s="137">
        <v>25</v>
      </c>
      <c r="X37" s="141"/>
      <c r="Y37" s="31" t="str">
        <f>IFERROR(IF(X37="","",IF(X37&gt;0,ROUND(#REF!/X36,4),"")),"")</f>
        <v/>
      </c>
      <c r="Z37" s="42"/>
      <c r="AA37" s="42"/>
      <c r="AB37" s="42"/>
      <c r="AC37" s="137">
        <v>25</v>
      </c>
      <c r="AD37" s="141"/>
      <c r="AE37" s="31" t="str">
        <f>IFERROR(IF(AD37="","",IF(AD37&gt;0,ROUND(#REF!/AD36,4),"")),"")</f>
        <v/>
      </c>
      <c r="AF37" s="42"/>
      <c r="AG37" s="42"/>
      <c r="AH37" s="77"/>
      <c r="AI37" s="31"/>
      <c r="AJ37" s="31"/>
      <c r="AK37" s="31"/>
      <c r="AL37" s="19"/>
      <c r="AM37" s="19"/>
      <c r="AN37" s="19"/>
      <c r="AO37" s="19"/>
      <c r="AP37" s="19"/>
      <c r="AQ37" s="19"/>
      <c r="AR37" s="19"/>
      <c r="AS37" s="19"/>
      <c r="AT37" s="19"/>
      <c r="AU37" s="19"/>
      <c r="AV37" s="19"/>
      <c r="AW37" s="19"/>
      <c r="AX37" s="19"/>
      <c r="AY37" s="19"/>
    </row>
    <row r="38" spans="1:51" x14ac:dyDescent="0.25">
      <c r="A38" s="31"/>
      <c r="B38" s="31"/>
      <c r="C38" s="137">
        <v>26</v>
      </c>
      <c r="D38" s="167"/>
      <c r="E38" s="203" t="str">
        <f t="shared" si="3"/>
        <v/>
      </c>
      <c r="F38" s="139"/>
      <c r="G38" s="139"/>
      <c r="H38" s="31"/>
      <c r="I38" s="31"/>
      <c r="J38" s="31"/>
      <c r="K38" s="117"/>
      <c r="L38" s="31"/>
      <c r="M38" s="31"/>
      <c r="N38" s="61"/>
      <c r="O38" s="137">
        <v>26</v>
      </c>
      <c r="P38" s="164"/>
      <c r="Q38" s="142" t="str">
        <f>IFERROR(IF(P38="","",IF(P38&gt;0,ROUND(#REF!/P37,4),"")),"")</f>
        <v/>
      </c>
      <c r="R38" s="206"/>
      <c r="S38" s="206"/>
      <c r="T38" s="158"/>
      <c r="U38" s="142"/>
      <c r="V38" s="61"/>
      <c r="W38" s="137">
        <v>26</v>
      </c>
      <c r="X38" s="141"/>
      <c r="Y38" s="31" t="str">
        <f>IFERROR(IF(X38="","",IF(X38&gt;0,ROUND(#REF!/X37,4),"")),"")</f>
        <v/>
      </c>
      <c r="Z38" s="42"/>
      <c r="AA38" s="42"/>
      <c r="AB38" s="42"/>
      <c r="AC38" s="137">
        <v>26</v>
      </c>
      <c r="AD38" s="141"/>
      <c r="AE38" s="31" t="str">
        <f>IFERROR(IF(AD38="","",IF(AD38&gt;0,ROUND(#REF!/AD37,4),"")),"")</f>
        <v/>
      </c>
      <c r="AF38" s="42"/>
      <c r="AG38" s="42"/>
      <c r="AH38" s="77"/>
      <c r="AI38" s="31"/>
      <c r="AJ38" s="31"/>
      <c r="AK38" s="31"/>
      <c r="AL38" s="19"/>
      <c r="AM38" s="19"/>
      <c r="AN38" s="19"/>
      <c r="AO38" s="19"/>
      <c r="AP38" s="19"/>
      <c r="AQ38" s="19"/>
      <c r="AR38" s="19"/>
      <c r="AS38" s="19"/>
      <c r="AT38" s="19"/>
      <c r="AU38" s="19"/>
      <c r="AV38" s="19"/>
      <c r="AW38" s="19"/>
      <c r="AX38" s="19"/>
      <c r="AY38" s="19"/>
    </row>
    <row r="39" spans="1:51" x14ac:dyDescent="0.25">
      <c r="A39" s="31"/>
      <c r="B39" s="31"/>
      <c r="C39" s="137">
        <v>27</v>
      </c>
      <c r="D39" s="167"/>
      <c r="E39" s="203" t="str">
        <f t="shared" si="3"/>
        <v/>
      </c>
      <c r="F39" s="139"/>
      <c r="G39" s="139"/>
      <c r="H39" s="31"/>
      <c r="I39" s="31"/>
      <c r="J39" s="31"/>
      <c r="K39" s="117"/>
      <c r="L39" s="31"/>
      <c r="M39" s="31"/>
      <c r="N39" s="61"/>
      <c r="O39" s="137">
        <v>27</v>
      </c>
      <c r="P39" s="164"/>
      <c r="Q39" s="142" t="str">
        <f>IFERROR(IF(P39="","",IF(P39&gt;0,ROUND(#REF!/P38,4),"")),"")</f>
        <v/>
      </c>
      <c r="R39" s="206"/>
      <c r="S39" s="206"/>
      <c r="T39" s="158"/>
      <c r="U39" s="142"/>
      <c r="V39" s="61"/>
      <c r="W39" s="137">
        <v>27</v>
      </c>
      <c r="X39" s="141"/>
      <c r="Y39" s="31" t="str">
        <f>IFERROR(IF(X39="","",IF(X39&gt;0,ROUND(#REF!/X38,4),"")),"")</f>
        <v/>
      </c>
      <c r="Z39" s="42"/>
      <c r="AA39" s="42"/>
      <c r="AB39" s="42"/>
      <c r="AC39" s="137">
        <v>27</v>
      </c>
      <c r="AD39" s="141"/>
      <c r="AE39" s="31" t="str">
        <f>IFERROR(IF(AD39="","",IF(AD39&gt;0,ROUND(#REF!/AD38,4),"")),"")</f>
        <v/>
      </c>
      <c r="AF39" s="42"/>
      <c r="AG39" s="42"/>
      <c r="AH39" s="77"/>
      <c r="AI39" s="31"/>
      <c r="AJ39" s="31"/>
      <c r="AK39" s="31"/>
      <c r="AL39" s="19"/>
      <c r="AM39" s="19"/>
      <c r="AN39" s="19"/>
      <c r="AO39" s="19"/>
      <c r="AP39" s="19"/>
      <c r="AQ39" s="19"/>
      <c r="AR39" s="19"/>
      <c r="AS39" s="19"/>
      <c r="AT39" s="19"/>
      <c r="AU39" s="19"/>
      <c r="AV39" s="19"/>
      <c r="AW39" s="19"/>
      <c r="AX39" s="19"/>
      <c r="AY39" s="19"/>
    </row>
    <row r="40" spans="1:51" x14ac:dyDescent="0.25">
      <c r="A40" s="31"/>
      <c r="B40" s="31"/>
      <c r="C40" s="137">
        <v>28</v>
      </c>
      <c r="D40" s="167"/>
      <c r="E40" s="203" t="str">
        <f t="shared" si="3"/>
        <v/>
      </c>
      <c r="F40" s="139"/>
      <c r="G40" s="139"/>
      <c r="H40" s="31"/>
      <c r="I40" s="31"/>
      <c r="J40" s="31"/>
      <c r="K40" s="117"/>
      <c r="L40" s="31"/>
      <c r="M40" s="31"/>
      <c r="N40" s="61"/>
      <c r="O40" s="137">
        <v>28</v>
      </c>
      <c r="P40" s="164"/>
      <c r="Q40" s="142" t="str">
        <f>IFERROR(IF(P40="","",IF(P40&gt;0,ROUND(#REF!/P39,4),"")),"")</f>
        <v/>
      </c>
      <c r="R40" s="206"/>
      <c r="S40" s="206"/>
      <c r="T40" s="158"/>
      <c r="U40" s="142"/>
      <c r="V40" s="61"/>
      <c r="W40" s="137">
        <v>28</v>
      </c>
      <c r="X40" s="141"/>
      <c r="Y40" s="31" t="str">
        <f>IFERROR(IF(X40="","",IF(X40&gt;0,ROUND(#REF!/X39,4),"")),"")</f>
        <v/>
      </c>
      <c r="Z40" s="42"/>
      <c r="AA40" s="42"/>
      <c r="AB40" s="42"/>
      <c r="AC40" s="137">
        <v>28</v>
      </c>
      <c r="AD40" s="141"/>
      <c r="AE40" s="31" t="str">
        <f>IFERROR(IF(AD40="","",IF(AD40&gt;0,ROUND(#REF!/AD39,4),"")),"")</f>
        <v/>
      </c>
      <c r="AF40" s="42"/>
      <c r="AG40" s="42"/>
      <c r="AH40" s="77"/>
      <c r="AI40" s="31"/>
      <c r="AJ40" s="31"/>
      <c r="AK40" s="31"/>
      <c r="AL40" s="19"/>
      <c r="AM40" s="19"/>
      <c r="AN40" s="19"/>
      <c r="AO40" s="19"/>
      <c r="AP40" s="19"/>
      <c r="AQ40" s="19"/>
      <c r="AR40" s="19"/>
      <c r="AS40" s="19"/>
      <c r="AT40" s="19"/>
      <c r="AU40" s="19"/>
      <c r="AV40" s="19"/>
      <c r="AW40" s="19"/>
      <c r="AX40" s="19"/>
      <c r="AY40" s="19"/>
    </row>
    <row r="41" spans="1:51" x14ac:dyDescent="0.25">
      <c r="A41" s="31"/>
      <c r="B41" s="31"/>
      <c r="C41" s="137">
        <v>29</v>
      </c>
      <c r="D41" s="167"/>
      <c r="E41" s="203" t="str">
        <f t="shared" si="3"/>
        <v/>
      </c>
      <c r="F41" s="139"/>
      <c r="G41" s="139"/>
      <c r="H41" s="31"/>
      <c r="I41" s="31"/>
      <c r="J41" s="31"/>
      <c r="K41" s="117"/>
      <c r="L41" s="31"/>
      <c r="M41" s="31"/>
      <c r="N41" s="61"/>
      <c r="O41" s="137">
        <v>29</v>
      </c>
      <c r="P41" s="164"/>
      <c r="Q41" s="142" t="str">
        <f>IFERROR(IF(P41="","",IF(P41&gt;0,ROUND(#REF!/P40,4),"")),"")</f>
        <v/>
      </c>
      <c r="R41" s="206"/>
      <c r="S41" s="206"/>
      <c r="T41" s="158"/>
      <c r="U41" s="142"/>
      <c r="V41" s="61"/>
      <c r="W41" s="137">
        <v>29</v>
      </c>
      <c r="X41" s="141"/>
      <c r="Y41" s="31" t="str">
        <f>IFERROR(IF(X41="","",IF(X41&gt;0,ROUND(#REF!/X40,4),"")),"")</f>
        <v/>
      </c>
      <c r="Z41" s="42"/>
      <c r="AA41" s="42"/>
      <c r="AB41" s="42"/>
      <c r="AC41" s="137">
        <v>29</v>
      </c>
      <c r="AD41" s="141"/>
      <c r="AE41" s="31" t="str">
        <f>IFERROR(IF(AD41="","",IF(AD41&gt;0,ROUND(#REF!/AD40,4),"")),"")</f>
        <v/>
      </c>
      <c r="AF41" s="42"/>
      <c r="AG41" s="42"/>
      <c r="AH41" s="77"/>
      <c r="AI41" s="31"/>
      <c r="AJ41" s="31"/>
      <c r="AK41" s="31"/>
      <c r="AL41" s="19"/>
      <c r="AM41" s="19"/>
      <c r="AN41" s="19"/>
      <c r="AO41" s="19"/>
      <c r="AP41" s="19"/>
      <c r="AQ41" s="19"/>
      <c r="AR41" s="19"/>
      <c r="AS41" s="19"/>
      <c r="AT41" s="19"/>
      <c r="AU41" s="19"/>
      <c r="AV41" s="19"/>
      <c r="AW41" s="19"/>
      <c r="AX41" s="19"/>
      <c r="AY41" s="19"/>
    </row>
    <row r="42" spans="1:51" x14ac:dyDescent="0.25">
      <c r="A42" s="31"/>
      <c r="B42" s="31"/>
      <c r="C42" s="137">
        <v>30</v>
      </c>
      <c r="D42" s="167"/>
      <c r="E42" s="203" t="str">
        <f t="shared" si="3"/>
        <v/>
      </c>
      <c r="F42" s="139"/>
      <c r="G42" s="139"/>
      <c r="H42" s="31"/>
      <c r="I42" s="31"/>
      <c r="J42" s="31"/>
      <c r="K42" s="117"/>
      <c r="L42" s="31"/>
      <c r="M42" s="31"/>
      <c r="N42" s="61"/>
      <c r="O42" s="137">
        <v>30</v>
      </c>
      <c r="P42" s="164"/>
      <c r="Q42" s="142" t="str">
        <f>IFERROR(IF(P42="","",IF(P42&gt;0,ROUND(#REF!/P41,4),"")),"")</f>
        <v/>
      </c>
      <c r="R42" s="206"/>
      <c r="S42" s="206"/>
      <c r="T42" s="158"/>
      <c r="U42" s="142"/>
      <c r="V42" s="61"/>
      <c r="W42" s="137">
        <v>30</v>
      </c>
      <c r="X42" s="141"/>
      <c r="Y42" s="31" t="str">
        <f>IFERROR(IF(X42="","",IF(X42&gt;0,ROUND(#REF!/X41,4),"")),"")</f>
        <v/>
      </c>
      <c r="Z42" s="42"/>
      <c r="AA42" s="42"/>
      <c r="AB42" s="42"/>
      <c r="AC42" s="137">
        <v>30</v>
      </c>
      <c r="AD42" s="141"/>
      <c r="AE42" s="31" t="str">
        <f>IFERROR(IF(AD42="","",IF(AD42&gt;0,ROUND(#REF!/AD41,4),"")),"")</f>
        <v/>
      </c>
      <c r="AF42" s="42"/>
      <c r="AG42" s="42"/>
      <c r="AH42" s="77"/>
      <c r="AI42" s="31"/>
      <c r="AJ42" s="31"/>
      <c r="AK42" s="31"/>
      <c r="AL42" s="19"/>
      <c r="AM42" s="19"/>
      <c r="AN42" s="19"/>
      <c r="AO42" s="19"/>
      <c r="AP42" s="19"/>
      <c r="AQ42" s="19"/>
      <c r="AR42" s="19"/>
      <c r="AS42" s="19"/>
      <c r="AT42" s="19"/>
      <c r="AU42" s="19"/>
      <c r="AV42" s="19"/>
      <c r="AW42" s="19"/>
      <c r="AX42" s="19"/>
      <c r="AY42" s="19"/>
    </row>
    <row r="43" spans="1:51" x14ac:dyDescent="0.25">
      <c r="A43" s="31"/>
      <c r="B43" s="31"/>
      <c r="C43" s="137">
        <v>31</v>
      </c>
      <c r="D43" s="167"/>
      <c r="E43" s="203" t="str">
        <f t="shared" si="3"/>
        <v/>
      </c>
      <c r="F43" s="139"/>
      <c r="G43" s="139"/>
      <c r="H43" s="31"/>
      <c r="I43" s="31"/>
      <c r="J43" s="31"/>
      <c r="K43" s="117"/>
      <c r="L43" s="31"/>
      <c r="M43" s="31"/>
      <c r="N43" s="61"/>
      <c r="O43" s="137">
        <v>31</v>
      </c>
      <c r="P43" s="164"/>
      <c r="Q43" s="142" t="str">
        <f>IFERROR(IF(P43="","",IF(P43&gt;0,ROUND(#REF!/P42,4),"")),"")</f>
        <v/>
      </c>
      <c r="R43" s="206"/>
      <c r="S43" s="206"/>
      <c r="T43" s="158"/>
      <c r="U43" s="142"/>
      <c r="V43" s="61"/>
      <c r="W43" s="137">
        <v>31</v>
      </c>
      <c r="X43" s="141"/>
      <c r="Y43" s="31" t="str">
        <f>IFERROR(IF(X43="","",IF(X43&gt;0,ROUND(#REF!/X42,4),"")),"")</f>
        <v/>
      </c>
      <c r="Z43" s="42"/>
      <c r="AA43" s="42"/>
      <c r="AB43" s="42"/>
      <c r="AC43" s="137">
        <v>31</v>
      </c>
      <c r="AD43" s="141"/>
      <c r="AE43" s="31" t="str">
        <f>IFERROR(IF(AD43="","",IF(AD43&gt;0,ROUND(#REF!/AD42,4),"")),"")</f>
        <v/>
      </c>
      <c r="AF43" s="42"/>
      <c r="AG43" s="42"/>
      <c r="AH43" s="77"/>
      <c r="AI43" s="31"/>
      <c r="AJ43" s="31"/>
      <c r="AK43" s="31"/>
      <c r="AL43" s="19"/>
      <c r="AM43" s="19"/>
      <c r="AN43" s="19"/>
      <c r="AO43" s="19"/>
      <c r="AP43" s="19"/>
      <c r="AQ43" s="19"/>
      <c r="AR43" s="19"/>
      <c r="AS43" s="19"/>
      <c r="AT43" s="19"/>
      <c r="AU43" s="19"/>
      <c r="AV43" s="19"/>
      <c r="AW43" s="19"/>
      <c r="AX43" s="19"/>
      <c r="AY43" s="19"/>
    </row>
    <row r="44" spans="1:51" x14ac:dyDescent="0.25">
      <c r="A44" s="31"/>
      <c r="B44" s="31"/>
      <c r="C44" s="137">
        <v>32</v>
      </c>
      <c r="D44" s="167"/>
      <c r="E44" s="203" t="str">
        <f t="shared" si="3"/>
        <v/>
      </c>
      <c r="F44" s="139"/>
      <c r="G44" s="139"/>
      <c r="H44" s="31"/>
      <c r="I44" s="31"/>
      <c r="J44" s="31"/>
      <c r="K44" s="117"/>
      <c r="L44" s="31"/>
      <c r="M44" s="31"/>
      <c r="N44" s="61"/>
      <c r="O44" s="137">
        <v>32</v>
      </c>
      <c r="P44" s="164"/>
      <c r="Q44" s="142" t="str">
        <f>IFERROR(IF(P44="","",IF(P44&gt;0,ROUND(#REF!/P43,4),"")),"")</f>
        <v/>
      </c>
      <c r="R44" s="206"/>
      <c r="S44" s="206"/>
      <c r="T44" s="158"/>
      <c r="U44" s="142"/>
      <c r="V44" s="61"/>
      <c r="W44" s="137">
        <v>32</v>
      </c>
      <c r="X44" s="141"/>
      <c r="Y44" s="31" t="str">
        <f>IFERROR(IF(X44="","",IF(X44&gt;0,ROUND(#REF!/X43,4),"")),"")</f>
        <v/>
      </c>
      <c r="Z44" s="42"/>
      <c r="AA44" s="42"/>
      <c r="AB44" s="42"/>
      <c r="AC44" s="137">
        <v>32</v>
      </c>
      <c r="AD44" s="141"/>
      <c r="AE44" s="31" t="str">
        <f>IFERROR(IF(AD44="","",IF(AD44&gt;0,ROUND(#REF!/AD43,4),"")),"")</f>
        <v/>
      </c>
      <c r="AF44" s="42"/>
      <c r="AG44" s="42"/>
      <c r="AH44" s="77"/>
      <c r="AI44" s="31"/>
      <c r="AJ44" s="31"/>
      <c r="AK44" s="31"/>
      <c r="AL44" s="19"/>
      <c r="AM44" s="19"/>
      <c r="AN44" s="19"/>
      <c r="AO44" s="19"/>
      <c r="AP44" s="19"/>
      <c r="AQ44" s="19"/>
      <c r="AR44" s="19"/>
      <c r="AS44" s="19"/>
      <c r="AT44" s="19"/>
      <c r="AU44" s="19"/>
      <c r="AV44" s="19"/>
      <c r="AW44" s="19"/>
      <c r="AX44" s="19"/>
      <c r="AY44" s="19"/>
    </row>
    <row r="45" spans="1:51" x14ac:dyDescent="0.25">
      <c r="A45" s="31"/>
      <c r="B45" s="31"/>
      <c r="C45" s="137">
        <v>33</v>
      </c>
      <c r="D45" s="167"/>
      <c r="E45" s="203" t="str">
        <f t="shared" si="3"/>
        <v/>
      </c>
      <c r="F45" s="139"/>
      <c r="G45" s="139"/>
      <c r="H45" s="31"/>
      <c r="I45" s="31"/>
      <c r="J45" s="31"/>
      <c r="K45" s="117"/>
      <c r="L45" s="31"/>
      <c r="M45" s="31"/>
      <c r="N45" s="61"/>
      <c r="O45" s="137">
        <v>33</v>
      </c>
      <c r="P45" s="164"/>
      <c r="Q45" s="142" t="str">
        <f>IFERROR(IF(P45="","",IF(P45&gt;0,ROUND(#REF!/P44,4),"")),"")</f>
        <v/>
      </c>
      <c r="R45" s="206"/>
      <c r="S45" s="206"/>
      <c r="T45" s="158"/>
      <c r="U45" s="142"/>
      <c r="V45" s="61"/>
      <c r="W45" s="137">
        <v>33</v>
      </c>
      <c r="X45" s="141"/>
      <c r="Y45" s="31" t="str">
        <f>IFERROR(IF(X45="","",IF(X45&gt;0,ROUND(#REF!/X44,4),"")),"")</f>
        <v/>
      </c>
      <c r="Z45" s="42"/>
      <c r="AA45" s="42"/>
      <c r="AB45" s="42"/>
      <c r="AC45" s="137">
        <v>33</v>
      </c>
      <c r="AD45" s="141"/>
      <c r="AE45" s="31" t="str">
        <f>IFERROR(IF(AD45="","",IF(AD45&gt;0,ROUND(#REF!/AD44,4),"")),"")</f>
        <v/>
      </c>
      <c r="AF45" s="42"/>
      <c r="AG45" s="42"/>
      <c r="AH45" s="77"/>
      <c r="AI45" s="31"/>
      <c r="AJ45" s="31"/>
      <c r="AK45" s="31"/>
      <c r="AL45" s="19"/>
      <c r="AM45" s="19"/>
      <c r="AN45" s="19"/>
      <c r="AO45" s="19"/>
      <c r="AP45" s="19"/>
      <c r="AQ45" s="19"/>
      <c r="AR45" s="19"/>
      <c r="AS45" s="19"/>
      <c r="AT45" s="19"/>
      <c r="AU45" s="19"/>
      <c r="AV45" s="19"/>
      <c r="AW45" s="19"/>
      <c r="AX45" s="19"/>
      <c r="AY45" s="19"/>
    </row>
    <row r="46" spans="1:51" x14ac:dyDescent="0.25">
      <c r="A46" s="31"/>
      <c r="B46" s="31"/>
      <c r="C46" s="137">
        <v>34</v>
      </c>
      <c r="D46" s="167"/>
      <c r="E46" s="203" t="str">
        <f t="shared" si="3"/>
        <v/>
      </c>
      <c r="F46" s="139"/>
      <c r="G46" s="139"/>
      <c r="H46" s="31"/>
      <c r="I46" s="31"/>
      <c r="J46" s="31"/>
      <c r="K46" s="117"/>
      <c r="L46" s="31"/>
      <c r="M46" s="31"/>
      <c r="N46" s="61"/>
      <c r="O46" s="137">
        <v>34</v>
      </c>
      <c r="P46" s="164"/>
      <c r="Q46" s="142" t="str">
        <f>IFERROR(IF(P46="","",IF(P46&gt;0,ROUND(#REF!/P45,4),"")),"")</f>
        <v/>
      </c>
      <c r="R46" s="206"/>
      <c r="S46" s="206"/>
      <c r="T46" s="158"/>
      <c r="U46" s="142"/>
      <c r="V46" s="61"/>
      <c r="W46" s="137">
        <v>34</v>
      </c>
      <c r="X46" s="141"/>
      <c r="Y46" s="31" t="str">
        <f>IFERROR(IF(X46="","",IF(X46&gt;0,ROUND(#REF!/X45,4),"")),"")</f>
        <v/>
      </c>
      <c r="Z46" s="42"/>
      <c r="AA46" s="42"/>
      <c r="AB46" s="42"/>
      <c r="AC46" s="137">
        <v>34</v>
      </c>
      <c r="AD46" s="141"/>
      <c r="AE46" s="31" t="str">
        <f>IFERROR(IF(AD46="","",IF(AD46&gt;0,ROUND(#REF!/AD45,4),"")),"")</f>
        <v/>
      </c>
      <c r="AF46" s="42"/>
      <c r="AG46" s="42"/>
      <c r="AH46" s="77"/>
      <c r="AI46" s="31"/>
      <c r="AJ46" s="31"/>
      <c r="AK46" s="31"/>
      <c r="AL46" s="19"/>
      <c r="AM46" s="19"/>
      <c r="AN46" s="19"/>
      <c r="AO46" s="19"/>
      <c r="AP46" s="19"/>
      <c r="AQ46" s="19"/>
      <c r="AR46" s="19"/>
      <c r="AS46" s="19"/>
      <c r="AT46" s="19"/>
      <c r="AU46" s="19"/>
      <c r="AV46" s="19"/>
      <c r="AW46" s="19"/>
      <c r="AX46" s="19"/>
      <c r="AY46" s="19"/>
    </row>
    <row r="47" spans="1:51" x14ac:dyDescent="0.25">
      <c r="A47" s="31"/>
      <c r="B47" s="31"/>
      <c r="C47" s="137">
        <v>35</v>
      </c>
      <c r="D47" s="167"/>
      <c r="E47" s="203" t="str">
        <f t="shared" si="3"/>
        <v/>
      </c>
      <c r="F47" s="139"/>
      <c r="G47" s="139"/>
      <c r="H47" s="31"/>
      <c r="I47" s="31"/>
      <c r="J47" s="31"/>
      <c r="K47" s="117"/>
      <c r="L47" s="31"/>
      <c r="M47" s="31"/>
      <c r="N47" s="61"/>
      <c r="O47" s="137">
        <v>35</v>
      </c>
      <c r="P47" s="164"/>
      <c r="Q47" s="142" t="str">
        <f>IFERROR(IF(P47="","",IF(P47&gt;0,ROUND(#REF!/P46,4),"")),"")</f>
        <v/>
      </c>
      <c r="R47" s="206"/>
      <c r="S47" s="206"/>
      <c r="T47" s="158"/>
      <c r="U47" s="142"/>
      <c r="V47" s="61"/>
      <c r="W47" s="137">
        <v>35</v>
      </c>
      <c r="X47" s="141"/>
      <c r="Y47" s="31" t="str">
        <f>IFERROR(IF(X47="","",IF(X47&gt;0,ROUND(#REF!/X46,4),"")),"")</f>
        <v/>
      </c>
      <c r="Z47" s="42"/>
      <c r="AA47" s="42"/>
      <c r="AB47" s="42"/>
      <c r="AC47" s="137">
        <v>35</v>
      </c>
      <c r="AD47" s="141"/>
      <c r="AE47" s="31" t="str">
        <f>IFERROR(IF(AD47="","",IF(AD47&gt;0,ROUND(#REF!/AD46,4),"")),"")</f>
        <v/>
      </c>
      <c r="AF47" s="42"/>
      <c r="AG47" s="42"/>
      <c r="AH47" s="77"/>
      <c r="AI47" s="31"/>
      <c r="AJ47" s="31"/>
      <c r="AK47" s="31"/>
      <c r="AL47" s="19"/>
      <c r="AM47" s="19"/>
      <c r="AN47" s="19"/>
      <c r="AO47" s="19"/>
      <c r="AP47" s="19"/>
      <c r="AQ47" s="19"/>
      <c r="AR47" s="19"/>
      <c r="AS47" s="19"/>
      <c r="AT47" s="19"/>
      <c r="AU47" s="19"/>
      <c r="AV47" s="19"/>
      <c r="AW47" s="19"/>
      <c r="AX47" s="19"/>
      <c r="AY47" s="19"/>
    </row>
    <row r="48" spans="1:51" x14ac:dyDescent="0.25">
      <c r="A48" s="31"/>
      <c r="B48" s="31"/>
      <c r="C48" s="137">
        <v>36</v>
      </c>
      <c r="D48" s="167"/>
      <c r="E48" s="203" t="str">
        <f t="shared" si="3"/>
        <v/>
      </c>
      <c r="F48" s="139"/>
      <c r="G48" s="139"/>
      <c r="H48" s="31"/>
      <c r="I48" s="31"/>
      <c r="J48" s="31"/>
      <c r="K48" s="117"/>
      <c r="L48" s="31"/>
      <c r="M48" s="31"/>
      <c r="N48" s="61"/>
      <c r="O48" s="137">
        <v>36</v>
      </c>
      <c r="P48" s="164"/>
      <c r="Q48" s="142" t="str">
        <f>IFERROR(IF(P48="","",IF(P48&gt;0,ROUND(#REF!/P47,4),"")),"")</f>
        <v/>
      </c>
      <c r="R48" s="206"/>
      <c r="S48" s="206"/>
      <c r="T48" s="158"/>
      <c r="U48" s="142"/>
      <c r="V48" s="61"/>
      <c r="W48" s="137">
        <v>36</v>
      </c>
      <c r="X48" s="141"/>
      <c r="Y48" s="31" t="str">
        <f>IFERROR(IF(X48="","",IF(X48&gt;0,ROUND(#REF!/X47,4),"")),"")</f>
        <v/>
      </c>
      <c r="Z48" s="42"/>
      <c r="AA48" s="42"/>
      <c r="AB48" s="42"/>
      <c r="AC48" s="137">
        <v>36</v>
      </c>
      <c r="AD48" s="141"/>
      <c r="AE48" s="31" t="str">
        <f>IFERROR(IF(AD48="","",IF(AD48&gt;0,ROUND(#REF!/AD47,4),"")),"")</f>
        <v/>
      </c>
      <c r="AF48" s="42"/>
      <c r="AG48" s="42"/>
      <c r="AH48" s="77"/>
      <c r="AI48" s="31"/>
      <c r="AJ48" s="31"/>
      <c r="AK48" s="31"/>
      <c r="AL48" s="19"/>
      <c r="AM48" s="19"/>
      <c r="AN48" s="19"/>
      <c r="AO48" s="19"/>
      <c r="AP48" s="19"/>
      <c r="AQ48" s="19"/>
      <c r="AR48" s="19"/>
      <c r="AS48" s="19"/>
      <c r="AT48" s="19"/>
      <c r="AU48" s="19"/>
      <c r="AV48" s="19"/>
      <c r="AW48" s="19"/>
      <c r="AX48" s="19"/>
      <c r="AY48" s="19"/>
    </row>
    <row r="49" spans="1:51" x14ac:dyDescent="0.25">
      <c r="A49" s="31"/>
      <c r="B49" s="31"/>
      <c r="C49" s="137">
        <v>37</v>
      </c>
      <c r="D49" s="167"/>
      <c r="E49" s="203" t="str">
        <f t="shared" si="3"/>
        <v/>
      </c>
      <c r="F49" s="139"/>
      <c r="G49" s="139"/>
      <c r="H49" s="31"/>
      <c r="I49" s="31"/>
      <c r="J49" s="31"/>
      <c r="K49" s="117"/>
      <c r="L49" s="31"/>
      <c r="M49" s="31"/>
      <c r="N49" s="61"/>
      <c r="O49" s="137">
        <v>37</v>
      </c>
      <c r="P49" s="164"/>
      <c r="Q49" s="142" t="str">
        <f>IFERROR(IF(P49="","",IF(P49&gt;0,ROUND(#REF!/P48,4),"")),"")</f>
        <v/>
      </c>
      <c r="R49" s="206"/>
      <c r="S49" s="206"/>
      <c r="T49" s="158"/>
      <c r="U49" s="142"/>
      <c r="V49" s="61"/>
      <c r="W49" s="137">
        <v>37</v>
      </c>
      <c r="X49" s="141"/>
      <c r="Y49" s="31" t="str">
        <f>IFERROR(IF(X49="","",IF(X49&gt;0,ROUND(#REF!/X48,4),"")),"")</f>
        <v/>
      </c>
      <c r="Z49" s="42"/>
      <c r="AA49" s="42"/>
      <c r="AB49" s="42"/>
      <c r="AC49" s="137">
        <v>37</v>
      </c>
      <c r="AD49" s="141"/>
      <c r="AE49" s="31" t="str">
        <f>IFERROR(IF(AD49="","",IF(AD49&gt;0,ROUND(#REF!/AD48,4),"")),"")</f>
        <v/>
      </c>
      <c r="AF49" s="42"/>
      <c r="AG49" s="42"/>
      <c r="AH49" s="77"/>
      <c r="AI49" s="31"/>
      <c r="AJ49" s="31"/>
      <c r="AK49" s="31"/>
      <c r="AL49" s="19"/>
      <c r="AM49" s="19"/>
      <c r="AN49" s="19"/>
      <c r="AO49" s="19"/>
      <c r="AP49" s="19"/>
      <c r="AQ49" s="19"/>
      <c r="AR49" s="19"/>
      <c r="AS49" s="19"/>
      <c r="AT49" s="19"/>
      <c r="AU49" s="19"/>
      <c r="AV49" s="19"/>
      <c r="AW49" s="19"/>
      <c r="AX49" s="19"/>
      <c r="AY49" s="19"/>
    </row>
    <row r="50" spans="1:51" x14ac:dyDescent="0.25">
      <c r="A50" s="31"/>
      <c r="B50" s="31"/>
      <c r="C50" s="137">
        <v>38</v>
      </c>
      <c r="D50" s="167"/>
      <c r="E50" s="203" t="str">
        <f t="shared" si="3"/>
        <v/>
      </c>
      <c r="F50" s="139"/>
      <c r="G50" s="139"/>
      <c r="H50" s="31"/>
      <c r="I50" s="31"/>
      <c r="J50" s="31"/>
      <c r="K50" s="117"/>
      <c r="L50" s="31"/>
      <c r="M50" s="31"/>
      <c r="N50" s="61"/>
      <c r="O50" s="137">
        <v>38</v>
      </c>
      <c r="P50" s="164"/>
      <c r="Q50" s="142" t="str">
        <f>IFERROR(IF(P50="","",IF(P50&gt;0,ROUND(#REF!/P49,4),"")),"")</f>
        <v/>
      </c>
      <c r="R50" s="206"/>
      <c r="S50" s="206"/>
      <c r="T50" s="158"/>
      <c r="U50" s="142"/>
      <c r="V50" s="61"/>
      <c r="W50" s="137">
        <v>38</v>
      </c>
      <c r="X50" s="141"/>
      <c r="Y50" s="31" t="str">
        <f>IFERROR(IF(X50="","",IF(X50&gt;0,ROUND(#REF!/X49,4),"")),"")</f>
        <v/>
      </c>
      <c r="Z50" s="42"/>
      <c r="AA50" s="42"/>
      <c r="AB50" s="42"/>
      <c r="AC50" s="137">
        <v>38</v>
      </c>
      <c r="AD50" s="141"/>
      <c r="AE50" s="31" t="str">
        <f>IFERROR(IF(AD50="","",IF(AD50&gt;0,ROUND(#REF!/AD49,4),"")),"")</f>
        <v/>
      </c>
      <c r="AF50" s="42"/>
      <c r="AG50" s="42"/>
      <c r="AH50" s="77"/>
      <c r="AI50" s="31"/>
      <c r="AJ50" s="31"/>
      <c r="AK50" s="31"/>
      <c r="AL50" s="19"/>
      <c r="AM50" s="19"/>
      <c r="AN50" s="19"/>
      <c r="AO50" s="19"/>
      <c r="AP50" s="19"/>
      <c r="AQ50" s="19"/>
      <c r="AR50" s="19"/>
      <c r="AS50" s="19"/>
      <c r="AT50" s="19"/>
      <c r="AU50" s="19"/>
      <c r="AV50" s="19"/>
      <c r="AW50" s="19"/>
      <c r="AX50" s="19"/>
      <c r="AY50" s="19"/>
    </row>
    <row r="51" spans="1:51" x14ac:dyDescent="0.25">
      <c r="A51" s="31"/>
      <c r="B51" s="31"/>
      <c r="C51" s="137">
        <v>39</v>
      </c>
      <c r="D51" s="167"/>
      <c r="E51" s="203" t="str">
        <f t="shared" si="3"/>
        <v/>
      </c>
      <c r="F51" s="139"/>
      <c r="G51" s="139"/>
      <c r="H51" s="31"/>
      <c r="I51" s="31"/>
      <c r="J51" s="31"/>
      <c r="K51" s="117"/>
      <c r="L51" s="31"/>
      <c r="M51" s="31"/>
      <c r="N51" s="61"/>
      <c r="O51" s="137">
        <v>39</v>
      </c>
      <c r="P51" s="164"/>
      <c r="Q51" s="142" t="str">
        <f>IFERROR(IF(P51="","",IF(P51&gt;0,ROUND(#REF!/P50,4),"")),"")</f>
        <v/>
      </c>
      <c r="R51" s="206"/>
      <c r="S51" s="206"/>
      <c r="T51" s="158"/>
      <c r="U51" s="142"/>
      <c r="V51" s="61"/>
      <c r="W51" s="137">
        <v>39</v>
      </c>
      <c r="X51" s="141"/>
      <c r="Y51" s="31" t="str">
        <f>IFERROR(IF(X51="","",IF(X51&gt;0,ROUND(#REF!/X50,4),"")),"")</f>
        <v/>
      </c>
      <c r="Z51" s="42"/>
      <c r="AA51" s="42"/>
      <c r="AB51" s="42"/>
      <c r="AC51" s="137">
        <v>39</v>
      </c>
      <c r="AD51" s="141"/>
      <c r="AE51" s="31" t="str">
        <f>IFERROR(IF(AD51="","",IF(AD51&gt;0,ROUND(#REF!/AD50,4),"")),"")</f>
        <v/>
      </c>
      <c r="AF51" s="42"/>
      <c r="AG51" s="42"/>
      <c r="AH51" s="77"/>
      <c r="AI51" s="31"/>
      <c r="AJ51" s="31"/>
      <c r="AK51" s="31"/>
      <c r="AL51" s="19"/>
      <c r="AM51" s="19"/>
      <c r="AN51" s="19"/>
      <c r="AO51" s="19"/>
      <c r="AP51" s="19"/>
      <c r="AQ51" s="19"/>
      <c r="AR51" s="19"/>
      <c r="AS51" s="19"/>
      <c r="AT51" s="19"/>
      <c r="AU51" s="19"/>
      <c r="AV51" s="19"/>
      <c r="AW51" s="19"/>
      <c r="AX51" s="19"/>
      <c r="AY51" s="19"/>
    </row>
    <row r="52" spans="1:51" x14ac:dyDescent="0.25">
      <c r="A52" s="31"/>
      <c r="B52" s="31"/>
      <c r="C52" s="137">
        <v>40</v>
      </c>
      <c r="D52" s="167"/>
      <c r="E52" s="203" t="str">
        <f t="shared" si="3"/>
        <v/>
      </c>
      <c r="F52" s="139"/>
      <c r="G52" s="139"/>
      <c r="H52" s="31"/>
      <c r="I52" s="31"/>
      <c r="J52" s="31"/>
      <c r="K52" s="117"/>
      <c r="L52" s="31"/>
      <c r="M52" s="31"/>
      <c r="N52" s="61"/>
      <c r="O52" s="137">
        <v>40</v>
      </c>
      <c r="P52" s="164"/>
      <c r="Q52" s="142" t="str">
        <f>IFERROR(IF(P52="","",IF(P52&gt;0,ROUND(#REF!/P51,4),"")),"")</f>
        <v/>
      </c>
      <c r="R52" s="206"/>
      <c r="S52" s="206"/>
      <c r="T52" s="158"/>
      <c r="U52" s="142"/>
      <c r="V52" s="61"/>
      <c r="W52" s="137">
        <v>40</v>
      </c>
      <c r="X52" s="141"/>
      <c r="Y52" s="31" t="str">
        <f>IFERROR(IF(X52="","",IF(X52&gt;0,ROUND(#REF!/X51,4),"")),"")</f>
        <v/>
      </c>
      <c r="Z52" s="42"/>
      <c r="AA52" s="42"/>
      <c r="AB52" s="42"/>
      <c r="AC52" s="137">
        <v>40</v>
      </c>
      <c r="AD52" s="141"/>
      <c r="AE52" s="31" t="str">
        <f>IFERROR(IF(AD52="","",IF(AD52&gt;0,ROUND(#REF!/AD51,4),"")),"")</f>
        <v/>
      </c>
      <c r="AF52" s="42"/>
      <c r="AG52" s="42"/>
      <c r="AH52" s="77"/>
      <c r="AI52" s="31"/>
      <c r="AJ52" s="31"/>
      <c r="AK52" s="31"/>
      <c r="AL52" s="19"/>
      <c r="AM52" s="19"/>
      <c r="AN52" s="19"/>
      <c r="AO52" s="19"/>
      <c r="AP52" s="19"/>
      <c r="AQ52" s="19"/>
      <c r="AR52" s="19"/>
      <c r="AS52" s="19"/>
      <c r="AT52" s="19"/>
      <c r="AU52" s="19"/>
      <c r="AV52" s="19"/>
      <c r="AW52" s="19"/>
      <c r="AX52" s="19"/>
      <c r="AY52" s="19"/>
    </row>
    <row r="53" spans="1:51" x14ac:dyDescent="0.25">
      <c r="A53" s="31"/>
      <c r="B53" s="31"/>
      <c r="C53" s="137">
        <v>41</v>
      </c>
      <c r="D53" s="167"/>
      <c r="E53" s="203" t="str">
        <f t="shared" si="3"/>
        <v/>
      </c>
      <c r="F53" s="139"/>
      <c r="G53" s="139"/>
      <c r="H53" s="31"/>
      <c r="I53" s="31"/>
      <c r="J53" s="31"/>
      <c r="K53" s="117"/>
      <c r="L53" s="31"/>
      <c r="M53" s="31"/>
      <c r="N53" s="61"/>
      <c r="O53" s="137">
        <v>41</v>
      </c>
      <c r="P53" s="164"/>
      <c r="Q53" s="142" t="str">
        <f>IFERROR(IF(P53="","",IF(P53&gt;0,ROUND(#REF!/P52,4),"")),"")</f>
        <v/>
      </c>
      <c r="R53" s="206"/>
      <c r="S53" s="206"/>
      <c r="T53" s="158"/>
      <c r="U53" s="142"/>
      <c r="V53" s="61"/>
      <c r="W53" s="137">
        <v>41</v>
      </c>
      <c r="X53" s="141"/>
      <c r="Y53" s="31" t="str">
        <f>IFERROR(IF(X53="","",IF(X53&gt;0,ROUND(#REF!/X52,4),"")),"")</f>
        <v/>
      </c>
      <c r="Z53" s="42"/>
      <c r="AA53" s="42"/>
      <c r="AB53" s="42"/>
      <c r="AC53" s="137">
        <v>41</v>
      </c>
      <c r="AD53" s="141"/>
      <c r="AE53" s="31" t="str">
        <f>IFERROR(IF(AD53="","",IF(AD53&gt;0,ROUND(#REF!/AD52,4),"")),"")</f>
        <v/>
      </c>
      <c r="AF53" s="42"/>
      <c r="AG53" s="42"/>
      <c r="AH53" s="77"/>
      <c r="AI53" s="31"/>
      <c r="AJ53" s="31"/>
      <c r="AK53" s="31"/>
      <c r="AL53" s="19"/>
      <c r="AM53" s="19"/>
      <c r="AN53" s="19"/>
      <c r="AO53" s="19"/>
      <c r="AP53" s="19"/>
      <c r="AQ53" s="19"/>
      <c r="AR53" s="19"/>
      <c r="AS53" s="19"/>
      <c r="AT53" s="19"/>
      <c r="AU53" s="19"/>
      <c r="AV53" s="19"/>
      <c r="AW53" s="19"/>
      <c r="AX53" s="19"/>
      <c r="AY53" s="19"/>
    </row>
    <row r="54" spans="1:51" x14ac:dyDescent="0.25">
      <c r="A54" s="31"/>
      <c r="B54" s="31"/>
      <c r="C54" s="137">
        <v>42</v>
      </c>
      <c r="D54" s="167"/>
      <c r="E54" s="203" t="str">
        <f t="shared" si="3"/>
        <v/>
      </c>
      <c r="F54" s="139"/>
      <c r="G54" s="139"/>
      <c r="H54" s="31"/>
      <c r="I54" s="31"/>
      <c r="J54" s="31"/>
      <c r="K54" s="117"/>
      <c r="L54" s="31"/>
      <c r="M54" s="31"/>
      <c r="N54" s="61"/>
      <c r="O54" s="137">
        <v>42</v>
      </c>
      <c r="P54" s="164"/>
      <c r="Q54" s="142" t="str">
        <f>IFERROR(IF(P54="","",IF(P54&gt;0,ROUND(#REF!/P53,4),"")),"")</f>
        <v/>
      </c>
      <c r="R54" s="206"/>
      <c r="S54" s="206"/>
      <c r="T54" s="158"/>
      <c r="U54" s="142"/>
      <c r="V54" s="61"/>
      <c r="W54" s="137">
        <v>42</v>
      </c>
      <c r="X54" s="141"/>
      <c r="Y54" s="31" t="str">
        <f>IFERROR(IF(X54="","",IF(X54&gt;0,ROUND(#REF!/X53,4),"")),"")</f>
        <v/>
      </c>
      <c r="Z54" s="42"/>
      <c r="AA54" s="42"/>
      <c r="AB54" s="42"/>
      <c r="AC54" s="137">
        <v>42</v>
      </c>
      <c r="AD54" s="141"/>
      <c r="AE54" s="31" t="str">
        <f>IFERROR(IF(AD54="","",IF(AD54&gt;0,ROUND(#REF!/AD53,4),"")),"")</f>
        <v/>
      </c>
      <c r="AF54" s="42"/>
      <c r="AG54" s="42"/>
      <c r="AH54" s="77"/>
      <c r="AI54" s="31"/>
      <c r="AJ54" s="31"/>
      <c r="AK54" s="31"/>
      <c r="AL54" s="19"/>
      <c r="AM54" s="19"/>
      <c r="AN54" s="19"/>
      <c r="AO54" s="19"/>
      <c r="AP54" s="19"/>
      <c r="AQ54" s="19"/>
      <c r="AR54" s="19"/>
      <c r="AS54" s="19"/>
      <c r="AT54" s="19"/>
      <c r="AU54" s="19"/>
      <c r="AV54" s="19"/>
      <c r="AW54" s="19"/>
      <c r="AX54" s="19"/>
      <c r="AY54" s="19"/>
    </row>
    <row r="55" spans="1:51" x14ac:dyDescent="0.25">
      <c r="A55" s="31"/>
      <c r="B55" s="31"/>
      <c r="C55" s="137">
        <v>43</v>
      </c>
      <c r="D55" s="167"/>
      <c r="E55" s="203" t="str">
        <f t="shared" si="3"/>
        <v/>
      </c>
      <c r="F55" s="139"/>
      <c r="G55" s="139"/>
      <c r="H55" s="31"/>
      <c r="I55" s="31"/>
      <c r="J55" s="31"/>
      <c r="K55" s="117"/>
      <c r="L55" s="31"/>
      <c r="M55" s="31"/>
      <c r="N55" s="61"/>
      <c r="O55" s="137">
        <v>43</v>
      </c>
      <c r="P55" s="164"/>
      <c r="Q55" s="142" t="str">
        <f>IFERROR(IF(P55="","",IF(P55&gt;0,ROUND(#REF!/P54,4),"")),"")</f>
        <v/>
      </c>
      <c r="R55" s="206"/>
      <c r="S55" s="206"/>
      <c r="T55" s="158"/>
      <c r="U55" s="142"/>
      <c r="V55" s="61"/>
      <c r="W55" s="137">
        <v>43</v>
      </c>
      <c r="X55" s="141"/>
      <c r="Y55" s="31" t="str">
        <f>IFERROR(IF(X55="","",IF(X55&gt;0,ROUND(#REF!/X54,4),"")),"")</f>
        <v/>
      </c>
      <c r="Z55" s="42"/>
      <c r="AA55" s="42"/>
      <c r="AB55" s="42"/>
      <c r="AC55" s="137">
        <v>43</v>
      </c>
      <c r="AD55" s="141"/>
      <c r="AE55" s="31" t="str">
        <f>IFERROR(IF(AD55="","",IF(AD55&gt;0,ROUND(#REF!/AD54,4),"")),"")</f>
        <v/>
      </c>
      <c r="AF55" s="42"/>
      <c r="AG55" s="42"/>
      <c r="AH55" s="77"/>
      <c r="AI55" s="31"/>
      <c r="AJ55" s="31"/>
      <c r="AK55" s="31"/>
      <c r="AL55" s="19"/>
      <c r="AM55" s="19"/>
      <c r="AN55" s="19"/>
      <c r="AO55" s="19"/>
      <c r="AP55" s="19"/>
      <c r="AQ55" s="19"/>
      <c r="AR55" s="19"/>
      <c r="AS55" s="19"/>
      <c r="AT55" s="19"/>
      <c r="AU55" s="19"/>
      <c r="AV55" s="19"/>
      <c r="AW55" s="19"/>
      <c r="AX55" s="19"/>
      <c r="AY55" s="19"/>
    </row>
    <row r="56" spans="1:51" x14ac:dyDescent="0.25">
      <c r="A56" s="31"/>
      <c r="B56" s="31"/>
      <c r="C56" s="137">
        <v>44</v>
      </c>
      <c r="D56" s="167"/>
      <c r="E56" s="203" t="str">
        <f t="shared" si="3"/>
        <v/>
      </c>
      <c r="F56" s="139"/>
      <c r="G56" s="139"/>
      <c r="H56" s="31"/>
      <c r="I56" s="31"/>
      <c r="J56" s="31"/>
      <c r="K56" s="117"/>
      <c r="L56" s="31"/>
      <c r="M56" s="31"/>
      <c r="N56" s="61"/>
      <c r="O56" s="137">
        <v>44</v>
      </c>
      <c r="P56" s="164"/>
      <c r="Q56" s="142" t="str">
        <f>IFERROR(IF(P56="","",IF(P56&gt;0,ROUND(#REF!/P55,4),"")),"")</f>
        <v/>
      </c>
      <c r="R56" s="206"/>
      <c r="S56" s="206"/>
      <c r="T56" s="158"/>
      <c r="U56" s="142"/>
      <c r="V56" s="61"/>
      <c r="W56" s="137">
        <v>44</v>
      </c>
      <c r="X56" s="141"/>
      <c r="Y56" s="31" t="str">
        <f>IFERROR(IF(X56="","",IF(X56&gt;0,ROUND(#REF!/X55,4),"")),"")</f>
        <v/>
      </c>
      <c r="Z56" s="42"/>
      <c r="AA56" s="42"/>
      <c r="AB56" s="42"/>
      <c r="AC56" s="137">
        <v>44</v>
      </c>
      <c r="AD56" s="141"/>
      <c r="AE56" s="31" t="str">
        <f>IFERROR(IF(AD56="","",IF(AD56&gt;0,ROUND(#REF!/AD55,4),"")),"")</f>
        <v/>
      </c>
      <c r="AF56" s="42"/>
      <c r="AG56" s="42"/>
      <c r="AH56" s="77"/>
      <c r="AI56" s="31"/>
      <c r="AJ56" s="31"/>
      <c r="AK56" s="31"/>
      <c r="AL56" s="19"/>
      <c r="AM56" s="19"/>
      <c r="AN56" s="19"/>
      <c r="AO56" s="19"/>
      <c r="AP56" s="19"/>
      <c r="AQ56" s="19"/>
      <c r="AR56" s="19"/>
      <c r="AS56" s="19"/>
      <c r="AT56" s="19"/>
      <c r="AU56" s="19"/>
      <c r="AV56" s="19"/>
      <c r="AW56" s="19"/>
      <c r="AX56" s="19"/>
      <c r="AY56" s="19"/>
    </row>
    <row r="57" spans="1:51" x14ac:dyDescent="0.25">
      <c r="A57" s="31"/>
      <c r="B57" s="31"/>
      <c r="C57" s="138">
        <v>45</v>
      </c>
      <c r="D57" s="168"/>
      <c r="E57" s="203" t="str">
        <f t="shared" si="3"/>
        <v/>
      </c>
      <c r="F57" s="139"/>
      <c r="G57" s="139"/>
      <c r="H57" s="31"/>
      <c r="I57" s="31"/>
      <c r="J57" s="31"/>
      <c r="K57" s="117"/>
      <c r="L57" s="31"/>
      <c r="M57" s="31"/>
      <c r="N57" s="61"/>
      <c r="O57" s="138">
        <v>45</v>
      </c>
      <c r="P57" s="165"/>
      <c r="Q57" s="142" t="str">
        <f>IFERROR(IF(P57="","",IF(P57&gt;0,ROUND(#REF!/P56,4),"")),"")</f>
        <v/>
      </c>
      <c r="R57" s="206"/>
      <c r="S57" s="206"/>
      <c r="T57" s="158"/>
      <c r="U57" s="142"/>
      <c r="V57" s="61"/>
      <c r="W57" s="138">
        <v>45</v>
      </c>
      <c r="X57" s="143"/>
      <c r="Y57" s="31" t="str">
        <f>IFERROR(IF(X57="","",IF(X57&gt;0,ROUND(#REF!/X56,4),"")),"")</f>
        <v/>
      </c>
      <c r="Z57" s="42"/>
      <c r="AA57" s="42"/>
      <c r="AB57" s="42"/>
      <c r="AC57" s="138">
        <v>45</v>
      </c>
      <c r="AD57" s="143"/>
      <c r="AE57" s="31" t="str">
        <f>IFERROR(IF(AD57="","",IF(AD57&gt;0,ROUND(#REF!/AD56,4),"")),"")</f>
        <v/>
      </c>
      <c r="AF57" s="42"/>
      <c r="AG57" s="42"/>
      <c r="AH57" s="77"/>
      <c r="AI57" s="31"/>
      <c r="AJ57" s="31"/>
      <c r="AK57" s="31"/>
      <c r="AL57" s="19"/>
      <c r="AM57" s="19"/>
      <c r="AN57" s="19"/>
      <c r="AO57" s="19"/>
      <c r="AP57" s="19"/>
      <c r="AQ57" s="19"/>
      <c r="AR57" s="19"/>
      <c r="AS57" s="19"/>
      <c r="AT57" s="19"/>
      <c r="AU57" s="19"/>
      <c r="AV57" s="19"/>
      <c r="AW57" s="19"/>
      <c r="AX57" s="19"/>
      <c r="AY57" s="19"/>
    </row>
    <row r="58" spans="1:51" x14ac:dyDescent="0.25">
      <c r="A58" s="31"/>
      <c r="B58" s="31"/>
      <c r="C58" s="31"/>
      <c r="D58" s="31"/>
      <c r="E58" s="31"/>
      <c r="F58" s="31"/>
      <c r="G58" s="31"/>
      <c r="H58" s="31"/>
      <c r="I58" s="31"/>
      <c r="J58" s="31"/>
      <c r="K58" s="117"/>
      <c r="L58" s="31"/>
      <c r="M58" s="31"/>
      <c r="N58" s="61"/>
      <c r="O58" s="42"/>
      <c r="P58" s="42"/>
      <c r="Q58" s="42"/>
      <c r="R58" s="42"/>
      <c r="S58" s="42"/>
      <c r="T58" s="77"/>
      <c r="U58" s="31"/>
      <c r="V58" s="61"/>
      <c r="W58" s="42"/>
      <c r="X58" s="42"/>
      <c r="Y58" s="42"/>
      <c r="Z58" s="42"/>
      <c r="AA58" s="42"/>
      <c r="AB58" s="42"/>
      <c r="AC58" s="42"/>
      <c r="AD58" s="42"/>
      <c r="AE58" s="125"/>
      <c r="AF58" s="42"/>
      <c r="AG58" s="42"/>
      <c r="AH58" s="77"/>
      <c r="AI58" s="31"/>
      <c r="AJ58" s="31"/>
      <c r="AK58" s="31"/>
      <c r="AL58" s="19"/>
      <c r="AM58" s="19"/>
      <c r="AN58" s="19"/>
      <c r="AO58" s="19"/>
      <c r="AP58" s="19"/>
      <c r="AQ58" s="19"/>
      <c r="AR58" s="19"/>
      <c r="AS58" s="19"/>
      <c r="AT58" s="19"/>
      <c r="AU58" s="19"/>
      <c r="AV58" s="19"/>
      <c r="AW58" s="19"/>
      <c r="AX58" s="19"/>
      <c r="AY58" s="19"/>
    </row>
    <row r="59" spans="1:51" x14ac:dyDescent="0.25">
      <c r="A59" s="31"/>
      <c r="B59" s="31"/>
      <c r="C59" s="31"/>
      <c r="D59" s="31"/>
      <c r="E59" s="31"/>
      <c r="F59" s="31"/>
      <c r="G59" s="31"/>
      <c r="H59" s="31"/>
      <c r="I59" s="31"/>
      <c r="J59" s="31"/>
      <c r="K59" s="117"/>
      <c r="L59" s="31"/>
      <c r="M59" s="31"/>
      <c r="N59" s="61"/>
      <c r="O59" s="42"/>
      <c r="P59" s="42"/>
      <c r="Q59" s="42"/>
      <c r="R59" s="42"/>
      <c r="S59" s="42"/>
      <c r="T59" s="77"/>
      <c r="U59" s="31"/>
      <c r="V59" s="61"/>
      <c r="W59" s="42"/>
      <c r="X59" s="42"/>
      <c r="Y59" s="42"/>
      <c r="Z59" s="42"/>
      <c r="AA59" s="42"/>
      <c r="AB59" s="42"/>
      <c r="AC59" s="42"/>
      <c r="AD59" s="42"/>
      <c r="AE59" s="125"/>
      <c r="AF59" s="42"/>
      <c r="AG59" s="42"/>
      <c r="AH59" s="77"/>
      <c r="AI59" s="31"/>
      <c r="AJ59" s="31"/>
      <c r="AK59" s="31"/>
      <c r="AL59" s="19"/>
      <c r="AM59" s="19"/>
      <c r="AN59" s="19"/>
      <c r="AO59" s="19"/>
      <c r="AP59" s="19"/>
      <c r="AQ59" s="19"/>
      <c r="AR59" s="19"/>
      <c r="AS59" s="19"/>
      <c r="AT59" s="19"/>
      <c r="AU59" s="19"/>
      <c r="AV59" s="19"/>
      <c r="AW59" s="19"/>
      <c r="AX59" s="19"/>
      <c r="AY59" s="19"/>
    </row>
    <row r="60" spans="1:51" x14ac:dyDescent="0.25">
      <c r="A60" s="31" t="str">
        <f>'File Instructions'!A18</f>
        <v>© 2026 Texas Association of School Boards, Inc. All rights reserved.</v>
      </c>
      <c r="B60" s="31"/>
      <c r="C60" s="31"/>
      <c r="D60" s="31"/>
      <c r="E60" s="31"/>
      <c r="F60" s="31"/>
      <c r="G60" s="31"/>
      <c r="H60" s="31"/>
      <c r="I60" s="31"/>
      <c r="J60" s="31"/>
      <c r="K60" s="117"/>
      <c r="L60" s="31"/>
      <c r="M60" s="31"/>
      <c r="N60" s="61"/>
      <c r="O60" s="42"/>
      <c r="P60" s="42"/>
      <c r="Q60" s="42"/>
      <c r="R60" s="42"/>
      <c r="S60" s="42"/>
      <c r="T60" s="77"/>
      <c r="U60" s="31"/>
      <c r="V60" s="61"/>
      <c r="W60" s="42"/>
      <c r="X60" s="42"/>
      <c r="Y60" s="42"/>
      <c r="Z60" s="42"/>
      <c r="AA60" s="42"/>
      <c r="AB60" s="42"/>
      <c r="AC60" s="42"/>
      <c r="AD60" s="42"/>
      <c r="AE60" s="125"/>
      <c r="AF60" s="42"/>
      <c r="AG60" s="42"/>
      <c r="AH60" s="77"/>
      <c r="AI60" s="31"/>
      <c r="AJ60" s="31"/>
      <c r="AK60" s="31"/>
      <c r="AL60" s="19"/>
      <c r="AM60" s="19"/>
      <c r="AN60" s="19"/>
      <c r="AO60" s="19"/>
      <c r="AP60" s="19"/>
      <c r="AQ60" s="19"/>
      <c r="AR60" s="19"/>
      <c r="AS60" s="19"/>
      <c r="AT60" s="19"/>
      <c r="AU60" s="19"/>
      <c r="AV60" s="19"/>
      <c r="AW60" s="19"/>
      <c r="AX60" s="19"/>
      <c r="AY60" s="19"/>
    </row>
    <row r="61" spans="1:51" x14ac:dyDescent="0.25">
      <c r="A61" s="31"/>
      <c r="B61" s="31"/>
      <c r="C61" s="31"/>
      <c r="D61" s="31"/>
      <c r="E61" s="31"/>
      <c r="F61" s="31"/>
      <c r="G61" s="31"/>
      <c r="H61" s="31"/>
      <c r="I61" s="31"/>
      <c r="J61" s="31"/>
      <c r="K61" s="117"/>
      <c r="L61" s="31"/>
      <c r="M61" s="31"/>
      <c r="N61" s="61"/>
      <c r="O61" s="42"/>
      <c r="P61" s="42"/>
      <c r="Q61" s="42"/>
      <c r="R61" s="42"/>
      <c r="S61" s="42"/>
      <c r="T61" s="77"/>
      <c r="U61" s="31"/>
      <c r="V61" s="61"/>
      <c r="W61" s="42"/>
      <c r="X61" s="42"/>
      <c r="Y61" s="42"/>
      <c r="Z61" s="42"/>
      <c r="AA61" s="42"/>
      <c r="AB61" s="42"/>
      <c r="AC61" s="42"/>
      <c r="AD61" s="42"/>
      <c r="AE61" s="31"/>
      <c r="AF61" s="42"/>
      <c r="AG61" s="42"/>
      <c r="AH61" s="77"/>
      <c r="AI61" s="31"/>
      <c r="AJ61" s="31"/>
      <c r="AK61" s="31"/>
      <c r="AL61" s="19"/>
      <c r="AM61" s="19"/>
      <c r="AN61" s="19"/>
      <c r="AO61" s="19"/>
      <c r="AP61" s="19"/>
      <c r="AQ61" s="19"/>
      <c r="AR61" s="19"/>
      <c r="AS61" s="19"/>
      <c r="AT61" s="19"/>
      <c r="AU61" s="19"/>
      <c r="AV61" s="19"/>
      <c r="AW61" s="19"/>
      <c r="AX61" s="19"/>
      <c r="AY61" s="19"/>
    </row>
    <row r="62" spans="1:51" x14ac:dyDescent="0.25">
      <c r="A62" s="31"/>
      <c r="B62" s="31"/>
      <c r="C62" s="31"/>
      <c r="D62" s="31"/>
      <c r="E62" s="31"/>
      <c r="F62" s="31"/>
      <c r="G62" s="31"/>
      <c r="H62" s="31"/>
      <c r="I62" s="31"/>
      <c r="J62" s="31"/>
      <c r="K62" s="117"/>
      <c r="L62" s="31"/>
      <c r="M62" s="31"/>
      <c r="N62" s="61"/>
      <c r="O62" s="42"/>
      <c r="P62" s="42"/>
      <c r="Q62" s="42"/>
      <c r="R62" s="42"/>
      <c r="S62" s="42"/>
      <c r="T62" s="77"/>
      <c r="U62" s="31"/>
      <c r="V62" s="61"/>
      <c r="W62" s="42"/>
      <c r="X62" s="42"/>
      <c r="Y62" s="42"/>
      <c r="Z62" s="42"/>
      <c r="AA62" s="42"/>
      <c r="AB62" s="42"/>
      <c r="AC62" s="42"/>
      <c r="AD62" s="42"/>
      <c r="AE62" s="31"/>
      <c r="AF62" s="42"/>
      <c r="AG62" s="42"/>
      <c r="AH62" s="77"/>
      <c r="AI62" s="31"/>
      <c r="AJ62" s="31"/>
      <c r="AK62" s="31"/>
      <c r="AL62" s="19"/>
      <c r="AM62" s="19"/>
      <c r="AN62" s="19"/>
      <c r="AO62" s="19"/>
      <c r="AP62" s="19"/>
      <c r="AQ62" s="19"/>
      <c r="AR62" s="19"/>
      <c r="AS62" s="19"/>
      <c r="AT62" s="19"/>
      <c r="AU62" s="19"/>
      <c r="AV62" s="19"/>
      <c r="AW62" s="19"/>
      <c r="AX62" s="19"/>
      <c r="AY62" s="19"/>
    </row>
    <row r="63" spans="1:51" x14ac:dyDescent="0.25">
      <c r="A63" s="31"/>
      <c r="B63" s="31"/>
      <c r="C63" s="31"/>
      <c r="D63" s="31"/>
      <c r="E63" s="31"/>
      <c r="F63" s="31"/>
      <c r="G63" s="31"/>
      <c r="H63" s="31"/>
      <c r="I63" s="31"/>
      <c r="J63" s="31"/>
      <c r="K63" s="117"/>
      <c r="L63" s="31"/>
      <c r="M63" s="31"/>
      <c r="N63" s="61"/>
      <c r="O63" s="42"/>
      <c r="P63" s="42"/>
      <c r="Q63" s="42"/>
      <c r="R63" s="42"/>
      <c r="S63" s="42"/>
      <c r="T63" s="77"/>
      <c r="U63" s="31"/>
      <c r="V63" s="61"/>
      <c r="W63" s="42"/>
      <c r="X63" s="42"/>
      <c r="Y63" s="42"/>
      <c r="Z63" s="42"/>
      <c r="AA63" s="42"/>
      <c r="AB63" s="42"/>
      <c r="AC63" s="42"/>
      <c r="AD63" s="42"/>
      <c r="AE63" s="31"/>
      <c r="AF63" s="42"/>
      <c r="AG63" s="42"/>
      <c r="AH63" s="77"/>
      <c r="AI63" s="31"/>
      <c r="AJ63" s="31"/>
      <c r="AK63" s="31"/>
      <c r="AL63" s="19"/>
      <c r="AM63" s="19"/>
      <c r="AN63" s="19"/>
      <c r="AO63" s="19"/>
      <c r="AP63" s="19"/>
      <c r="AQ63" s="19"/>
      <c r="AR63" s="19"/>
      <c r="AS63" s="19"/>
      <c r="AT63" s="19"/>
      <c r="AU63" s="19"/>
      <c r="AV63" s="19"/>
      <c r="AW63" s="19"/>
      <c r="AX63" s="19"/>
      <c r="AY63" s="19"/>
    </row>
    <row r="64" spans="1:51" x14ac:dyDescent="0.25">
      <c r="A64" s="31"/>
      <c r="B64" s="31"/>
      <c r="C64" s="31"/>
      <c r="D64" s="31"/>
      <c r="E64" s="31"/>
      <c r="F64" s="31"/>
      <c r="G64" s="31"/>
      <c r="H64" s="31"/>
      <c r="I64" s="31"/>
      <c r="J64" s="31"/>
      <c r="K64" s="117"/>
      <c r="L64" s="31"/>
      <c r="M64" s="31"/>
      <c r="N64" s="61"/>
      <c r="O64" s="42"/>
      <c r="P64" s="42"/>
      <c r="Q64" s="42"/>
      <c r="R64" s="42"/>
      <c r="S64" s="42"/>
      <c r="T64" s="77"/>
      <c r="U64" s="31"/>
      <c r="V64" s="61"/>
      <c r="W64" s="42"/>
      <c r="X64" s="42"/>
      <c r="Y64" s="42"/>
      <c r="Z64" s="42"/>
      <c r="AA64" s="42"/>
      <c r="AB64" s="42"/>
      <c r="AC64" s="42"/>
      <c r="AD64" s="42"/>
      <c r="AE64" s="31"/>
      <c r="AF64" s="42"/>
      <c r="AG64" s="42"/>
      <c r="AH64" s="77"/>
      <c r="AI64" s="31"/>
      <c r="AJ64" s="31"/>
      <c r="AK64" s="31"/>
      <c r="AL64" s="19"/>
      <c r="AM64" s="19"/>
      <c r="AN64" s="19"/>
      <c r="AO64" s="19"/>
      <c r="AP64" s="19"/>
      <c r="AQ64" s="19"/>
      <c r="AR64" s="19"/>
      <c r="AS64" s="19"/>
      <c r="AT64" s="19"/>
      <c r="AU64" s="19"/>
      <c r="AV64" s="19"/>
      <c r="AW64" s="19"/>
      <c r="AX64" s="19"/>
      <c r="AY64" s="19"/>
    </row>
    <row r="65" spans="1:51" x14ac:dyDescent="0.25">
      <c r="A65" s="31"/>
      <c r="B65" s="31"/>
      <c r="C65" s="31"/>
      <c r="D65" s="31"/>
      <c r="E65" s="31"/>
      <c r="F65" s="31"/>
      <c r="G65" s="31"/>
      <c r="H65" s="31"/>
      <c r="I65" s="31"/>
      <c r="J65" s="31"/>
      <c r="K65" s="117"/>
      <c r="L65" s="31"/>
      <c r="M65" s="31"/>
      <c r="N65" s="61"/>
      <c r="O65" s="42"/>
      <c r="P65" s="42"/>
      <c r="Q65" s="42"/>
      <c r="R65" s="42"/>
      <c r="S65" s="42"/>
      <c r="T65" s="77"/>
      <c r="U65" s="31"/>
      <c r="V65" s="61"/>
      <c r="W65" s="42"/>
      <c r="X65" s="42"/>
      <c r="Y65" s="42"/>
      <c r="Z65" s="42"/>
      <c r="AA65" s="42"/>
      <c r="AB65" s="42"/>
      <c r="AC65" s="42"/>
      <c r="AD65" s="42"/>
      <c r="AE65" s="31"/>
      <c r="AF65" s="42"/>
      <c r="AG65" s="42"/>
      <c r="AH65" s="77"/>
      <c r="AI65" s="31"/>
      <c r="AJ65" s="31"/>
      <c r="AK65" s="31"/>
      <c r="AL65" s="19"/>
      <c r="AM65" s="19"/>
      <c r="AN65" s="19"/>
      <c r="AO65" s="19"/>
      <c r="AP65" s="19"/>
      <c r="AQ65" s="19"/>
      <c r="AR65" s="19"/>
      <c r="AS65" s="19"/>
      <c r="AT65" s="19"/>
      <c r="AU65" s="19"/>
      <c r="AV65" s="19"/>
      <c r="AW65" s="19"/>
      <c r="AX65" s="19"/>
      <c r="AY65" s="19"/>
    </row>
    <row r="66" spans="1:51" x14ac:dyDescent="0.25">
      <c r="A66" s="31"/>
      <c r="B66" s="31"/>
      <c r="C66" s="31"/>
      <c r="D66" s="31"/>
      <c r="E66" s="31"/>
      <c r="F66" s="31"/>
      <c r="G66" s="31"/>
      <c r="H66" s="31"/>
      <c r="I66" s="31"/>
      <c r="J66" s="31"/>
      <c r="K66" s="117"/>
      <c r="L66" s="31"/>
      <c r="M66" s="31"/>
      <c r="N66" s="61"/>
      <c r="O66" s="42"/>
      <c r="P66" s="42"/>
      <c r="Q66" s="42"/>
      <c r="R66" s="42"/>
      <c r="S66" s="42"/>
      <c r="T66" s="77"/>
      <c r="U66" s="31"/>
      <c r="V66" s="61"/>
      <c r="W66" s="42"/>
      <c r="X66" s="42"/>
      <c r="Y66" s="42"/>
      <c r="Z66" s="42"/>
      <c r="AA66" s="42"/>
      <c r="AB66" s="42"/>
      <c r="AC66" s="42"/>
      <c r="AD66" s="42"/>
      <c r="AE66" s="31"/>
      <c r="AF66" s="42"/>
      <c r="AG66" s="42"/>
      <c r="AH66" s="77"/>
      <c r="AI66" s="31"/>
      <c r="AJ66" s="31"/>
      <c r="AK66" s="31"/>
      <c r="AL66" s="19"/>
      <c r="AM66" s="19"/>
      <c r="AN66" s="19"/>
      <c r="AO66" s="19"/>
      <c r="AP66" s="19"/>
      <c r="AQ66" s="19"/>
      <c r="AR66" s="19"/>
      <c r="AS66" s="19"/>
      <c r="AT66" s="19"/>
      <c r="AU66" s="19"/>
      <c r="AV66" s="19"/>
      <c r="AW66" s="19"/>
      <c r="AX66" s="19"/>
      <c r="AY66" s="19"/>
    </row>
    <row r="67" spans="1:51" x14ac:dyDescent="0.25">
      <c r="A67" s="31"/>
      <c r="B67" s="31"/>
      <c r="C67" s="31"/>
      <c r="D67" s="31"/>
      <c r="E67" s="31"/>
      <c r="F67" s="31"/>
      <c r="G67" s="31"/>
      <c r="H67" s="31"/>
      <c r="I67" s="31"/>
      <c r="J67" s="31"/>
      <c r="K67" s="117"/>
      <c r="L67" s="31"/>
      <c r="M67" s="31"/>
      <c r="N67" s="61"/>
      <c r="O67" s="42"/>
      <c r="P67" s="42"/>
      <c r="Q67" s="42"/>
      <c r="R67" s="42"/>
      <c r="S67" s="42"/>
      <c r="T67" s="77"/>
      <c r="U67" s="31"/>
      <c r="V67" s="61"/>
      <c r="W67" s="42"/>
      <c r="X67" s="42"/>
      <c r="Y67" s="42"/>
      <c r="Z67" s="42"/>
      <c r="AA67" s="42"/>
      <c r="AB67" s="42"/>
      <c r="AC67" s="42"/>
      <c r="AD67" s="42"/>
      <c r="AE67" s="31"/>
      <c r="AF67" s="42"/>
      <c r="AG67" s="42"/>
      <c r="AH67" s="77"/>
      <c r="AI67" s="31"/>
      <c r="AJ67" s="31"/>
      <c r="AK67" s="31"/>
      <c r="AL67" s="19"/>
      <c r="AM67" s="19"/>
      <c r="AN67" s="19"/>
      <c r="AO67" s="19"/>
      <c r="AP67" s="19"/>
      <c r="AQ67" s="19"/>
      <c r="AR67" s="19"/>
      <c r="AS67" s="19"/>
      <c r="AT67" s="19"/>
      <c r="AU67" s="19"/>
      <c r="AV67" s="19"/>
      <c r="AW67" s="19"/>
      <c r="AX67" s="19"/>
      <c r="AY67" s="19"/>
    </row>
    <row r="68" spans="1:51" x14ac:dyDescent="0.25">
      <c r="A68" s="31"/>
      <c r="B68" s="31"/>
      <c r="C68" s="31"/>
      <c r="D68" s="31"/>
      <c r="E68" s="31"/>
      <c r="F68" s="31"/>
      <c r="G68" s="31"/>
      <c r="H68" s="31"/>
      <c r="I68" s="31"/>
      <c r="J68" s="31"/>
      <c r="K68" s="117"/>
      <c r="L68" s="31"/>
      <c r="M68" s="31"/>
      <c r="N68" s="61"/>
      <c r="O68" s="42"/>
      <c r="P68" s="42"/>
      <c r="Q68" s="42"/>
      <c r="R68" s="42"/>
      <c r="S68" s="42"/>
      <c r="T68" s="77"/>
      <c r="U68" s="31"/>
      <c r="V68" s="61"/>
      <c r="W68" s="42"/>
      <c r="X68" s="42"/>
      <c r="Y68" s="42"/>
      <c r="Z68" s="42"/>
      <c r="AA68" s="42"/>
      <c r="AB68" s="42"/>
      <c r="AC68" s="42"/>
      <c r="AD68" s="42"/>
      <c r="AE68" s="31"/>
      <c r="AF68" s="42"/>
      <c r="AG68" s="42"/>
      <c r="AH68" s="77"/>
      <c r="AI68" s="31"/>
      <c r="AJ68" s="31"/>
      <c r="AK68" s="31"/>
      <c r="AL68" s="19"/>
      <c r="AM68" s="19"/>
      <c r="AN68" s="19"/>
      <c r="AO68" s="19"/>
      <c r="AP68" s="19"/>
      <c r="AQ68" s="19"/>
      <c r="AR68" s="19"/>
      <c r="AS68" s="19"/>
      <c r="AT68" s="19"/>
      <c r="AU68" s="19"/>
      <c r="AV68" s="19"/>
      <c r="AW68" s="19"/>
      <c r="AX68" s="19"/>
      <c r="AY68" s="19"/>
    </row>
    <row r="69" spans="1:51" x14ac:dyDescent="0.25">
      <c r="A69" s="31"/>
      <c r="B69" s="31"/>
      <c r="C69" s="31"/>
      <c r="D69" s="31"/>
      <c r="E69" s="31"/>
      <c r="F69" s="31"/>
      <c r="G69" s="31"/>
      <c r="H69" s="31"/>
      <c r="I69" s="31"/>
      <c r="J69" s="31"/>
      <c r="K69" s="117"/>
      <c r="L69" s="31"/>
      <c r="M69" s="31"/>
      <c r="N69" s="61"/>
      <c r="O69" s="42"/>
      <c r="P69" s="42"/>
      <c r="Q69" s="42"/>
      <c r="R69" s="42"/>
      <c r="S69" s="42"/>
      <c r="T69" s="77"/>
      <c r="U69" s="31"/>
      <c r="V69" s="61"/>
      <c r="W69" s="42"/>
      <c r="X69" s="42"/>
      <c r="Y69" s="42"/>
      <c r="Z69" s="42"/>
      <c r="AA69" s="42"/>
      <c r="AB69" s="42"/>
      <c r="AC69" s="42"/>
      <c r="AD69" s="42"/>
      <c r="AE69" s="31"/>
      <c r="AF69" s="42"/>
      <c r="AG69" s="42"/>
      <c r="AH69" s="77"/>
      <c r="AI69" s="31"/>
      <c r="AJ69" s="31"/>
      <c r="AK69" s="31"/>
      <c r="AL69" s="19"/>
      <c r="AM69" s="19"/>
      <c r="AN69" s="19"/>
      <c r="AO69" s="19"/>
      <c r="AP69" s="19"/>
      <c r="AQ69" s="19"/>
      <c r="AR69" s="19"/>
      <c r="AS69" s="19"/>
      <c r="AT69" s="19"/>
      <c r="AU69" s="19"/>
      <c r="AV69" s="19"/>
      <c r="AW69" s="19"/>
      <c r="AX69" s="19"/>
      <c r="AY69" s="19"/>
    </row>
    <row r="70" spans="1:51" x14ac:dyDescent="0.25">
      <c r="A70" s="31"/>
      <c r="B70" s="31"/>
      <c r="C70" s="31"/>
      <c r="D70" s="31"/>
      <c r="E70" s="31"/>
      <c r="F70" s="31"/>
      <c r="G70" s="31"/>
      <c r="H70" s="31"/>
      <c r="I70" s="31"/>
      <c r="J70" s="31"/>
      <c r="K70" s="117"/>
      <c r="L70" s="31"/>
      <c r="M70" s="31"/>
      <c r="N70" s="61"/>
      <c r="O70" s="42"/>
      <c r="P70" s="42"/>
      <c r="Q70" s="42"/>
      <c r="R70" s="42"/>
      <c r="S70" s="42"/>
      <c r="T70" s="77"/>
      <c r="U70" s="31"/>
      <c r="V70" s="61"/>
      <c r="W70" s="42"/>
      <c r="X70" s="42"/>
      <c r="Y70" s="42"/>
      <c r="Z70" s="42"/>
      <c r="AA70" s="42"/>
      <c r="AB70" s="42"/>
      <c r="AC70" s="42"/>
      <c r="AD70" s="42"/>
      <c r="AE70" s="31"/>
      <c r="AF70" s="42"/>
      <c r="AG70" s="42"/>
      <c r="AH70" s="77"/>
      <c r="AI70" s="31"/>
      <c r="AJ70" s="31"/>
      <c r="AK70" s="31"/>
      <c r="AL70" s="19"/>
      <c r="AM70" s="19"/>
      <c r="AN70" s="19"/>
      <c r="AO70" s="19"/>
      <c r="AP70" s="19"/>
      <c r="AQ70" s="19"/>
      <c r="AR70" s="19"/>
      <c r="AS70" s="19"/>
      <c r="AT70" s="19"/>
      <c r="AU70" s="19"/>
      <c r="AV70" s="19"/>
      <c r="AW70" s="19"/>
      <c r="AX70" s="19"/>
      <c r="AY70" s="19"/>
    </row>
    <row r="71" spans="1:51" x14ac:dyDescent="0.25">
      <c r="A71" s="31"/>
      <c r="B71" s="31"/>
      <c r="C71" s="31"/>
      <c r="D71" s="31"/>
      <c r="E71" s="31"/>
      <c r="F71" s="31"/>
      <c r="G71" s="31"/>
      <c r="H71" s="31"/>
      <c r="I71" s="31"/>
      <c r="J71" s="31"/>
      <c r="K71" s="117"/>
      <c r="L71" s="31"/>
      <c r="M71" s="31"/>
      <c r="N71" s="61"/>
      <c r="O71" s="42"/>
      <c r="P71" s="42"/>
      <c r="Q71" s="42"/>
      <c r="R71" s="42"/>
      <c r="S71" s="42"/>
      <c r="T71" s="77"/>
      <c r="U71" s="31"/>
      <c r="V71" s="61"/>
      <c r="W71" s="42"/>
      <c r="X71" s="42"/>
      <c r="Y71" s="42"/>
      <c r="Z71" s="42"/>
      <c r="AA71" s="42"/>
      <c r="AB71" s="42"/>
      <c r="AC71" s="42"/>
      <c r="AD71" s="42"/>
      <c r="AE71" s="31"/>
      <c r="AF71" s="42"/>
      <c r="AG71" s="42"/>
      <c r="AH71" s="77"/>
      <c r="AI71" s="31"/>
      <c r="AJ71" s="31"/>
      <c r="AK71" s="31"/>
      <c r="AL71" s="19"/>
      <c r="AM71" s="19"/>
      <c r="AN71" s="19"/>
      <c r="AO71" s="19"/>
      <c r="AP71" s="19"/>
      <c r="AQ71" s="19"/>
      <c r="AR71" s="19"/>
      <c r="AS71" s="19"/>
      <c r="AT71" s="19"/>
      <c r="AU71" s="19"/>
      <c r="AV71" s="19"/>
      <c r="AW71" s="19"/>
      <c r="AX71" s="19"/>
      <c r="AY71" s="19"/>
    </row>
    <row r="72" spans="1:51" x14ac:dyDescent="0.25">
      <c r="A72" s="31"/>
      <c r="B72" s="31"/>
      <c r="C72" s="31"/>
      <c r="D72" s="31"/>
      <c r="E72" s="31"/>
      <c r="F72" s="31"/>
      <c r="G72" s="31"/>
      <c r="H72" s="31"/>
      <c r="I72" s="31"/>
      <c r="J72" s="31"/>
      <c r="K72" s="117"/>
      <c r="L72" s="31"/>
      <c r="M72" s="31"/>
      <c r="N72" s="61"/>
      <c r="O72" s="42"/>
      <c r="P72" s="42"/>
      <c r="Q72" s="42"/>
      <c r="R72" s="42"/>
      <c r="S72" s="42"/>
      <c r="T72" s="77"/>
      <c r="U72" s="31"/>
      <c r="V72" s="61"/>
      <c r="W72" s="42"/>
      <c r="X72" s="42"/>
      <c r="Y72" s="42"/>
      <c r="Z72" s="42"/>
      <c r="AA72" s="42"/>
      <c r="AB72" s="42"/>
      <c r="AC72" s="42"/>
      <c r="AD72" s="42"/>
      <c r="AE72" s="31"/>
      <c r="AF72" s="42"/>
      <c r="AG72" s="42"/>
      <c r="AH72" s="77"/>
      <c r="AI72" s="31"/>
      <c r="AJ72" s="31"/>
      <c r="AK72" s="31"/>
      <c r="AL72" s="19"/>
      <c r="AM72" s="19"/>
      <c r="AN72" s="19"/>
      <c r="AO72" s="19"/>
      <c r="AP72" s="19"/>
      <c r="AQ72" s="19"/>
      <c r="AR72" s="19"/>
      <c r="AS72" s="19"/>
      <c r="AT72" s="19"/>
      <c r="AU72" s="19"/>
      <c r="AV72" s="19"/>
      <c r="AW72" s="19"/>
      <c r="AX72" s="19"/>
      <c r="AY72" s="19"/>
    </row>
    <row r="73" spans="1:51" x14ac:dyDescent="0.25">
      <c r="A73" s="31"/>
      <c r="B73" s="31"/>
      <c r="C73" s="31"/>
      <c r="D73" s="31"/>
      <c r="E73" s="31"/>
      <c r="F73" s="31"/>
      <c r="G73" s="31"/>
      <c r="H73" s="31"/>
      <c r="I73" s="31"/>
      <c r="J73" s="31"/>
      <c r="K73" s="117"/>
      <c r="L73" s="31"/>
      <c r="M73" s="31"/>
      <c r="N73" s="61"/>
      <c r="O73" s="42"/>
      <c r="P73" s="42"/>
      <c r="Q73" s="42"/>
      <c r="R73" s="42"/>
      <c r="S73" s="42"/>
      <c r="T73" s="77"/>
      <c r="U73" s="31"/>
      <c r="V73" s="61"/>
      <c r="W73" s="42"/>
      <c r="X73" s="42"/>
      <c r="Y73" s="42"/>
      <c r="Z73" s="42"/>
      <c r="AA73" s="42"/>
      <c r="AB73" s="42"/>
      <c r="AC73" s="42"/>
      <c r="AD73" s="42"/>
      <c r="AE73" s="31"/>
      <c r="AF73" s="42"/>
      <c r="AG73" s="42"/>
      <c r="AH73" s="77"/>
      <c r="AI73" s="31"/>
      <c r="AJ73" s="31"/>
      <c r="AK73" s="31"/>
      <c r="AL73" s="19"/>
      <c r="AM73" s="19"/>
      <c r="AN73" s="19"/>
      <c r="AO73" s="19"/>
      <c r="AP73" s="19"/>
      <c r="AQ73" s="19"/>
      <c r="AR73" s="19"/>
      <c r="AS73" s="19"/>
      <c r="AT73" s="19"/>
      <c r="AU73" s="19"/>
      <c r="AV73" s="19"/>
      <c r="AW73" s="19"/>
      <c r="AX73" s="19"/>
      <c r="AY73" s="19"/>
    </row>
    <row r="74" spans="1:51" x14ac:dyDescent="0.25">
      <c r="A74" s="31"/>
      <c r="B74" s="31"/>
      <c r="C74" s="31"/>
      <c r="D74" s="31"/>
      <c r="E74" s="31"/>
      <c r="F74" s="31"/>
      <c r="G74" s="31"/>
      <c r="H74" s="31"/>
      <c r="I74" s="31"/>
      <c r="J74" s="31"/>
      <c r="K74" s="117"/>
      <c r="L74" s="31"/>
      <c r="M74" s="31"/>
      <c r="N74" s="61"/>
      <c r="O74" s="42"/>
      <c r="P74" s="42"/>
      <c r="Q74" s="42"/>
      <c r="R74" s="42"/>
      <c r="S74" s="42"/>
      <c r="T74" s="77"/>
      <c r="U74" s="31"/>
      <c r="V74" s="61"/>
      <c r="W74" s="42"/>
      <c r="X74" s="42"/>
      <c r="Y74" s="42"/>
      <c r="Z74" s="42"/>
      <c r="AA74" s="42"/>
      <c r="AB74" s="42"/>
      <c r="AC74" s="42"/>
      <c r="AD74" s="42"/>
      <c r="AE74" s="31"/>
      <c r="AF74" s="42"/>
      <c r="AG74" s="42"/>
      <c r="AH74" s="77"/>
      <c r="AI74" s="31"/>
      <c r="AJ74" s="31"/>
      <c r="AK74" s="31"/>
      <c r="AL74" s="19"/>
      <c r="AM74" s="19"/>
      <c r="AN74" s="19"/>
      <c r="AO74" s="19"/>
      <c r="AP74" s="19"/>
      <c r="AQ74" s="19"/>
      <c r="AR74" s="19"/>
      <c r="AS74" s="19"/>
      <c r="AT74" s="19"/>
      <c r="AU74" s="19"/>
      <c r="AV74" s="19"/>
      <c r="AW74" s="19"/>
      <c r="AX74" s="19"/>
      <c r="AY74" s="19"/>
    </row>
    <row r="75" spans="1:51" x14ac:dyDescent="0.25">
      <c r="A75" s="31"/>
      <c r="B75" s="31"/>
      <c r="C75" s="31"/>
      <c r="D75" s="31"/>
      <c r="E75" s="31"/>
      <c r="F75" s="31"/>
      <c r="G75" s="31"/>
      <c r="H75" s="31"/>
      <c r="I75" s="31"/>
      <c r="J75" s="31"/>
      <c r="K75" s="117"/>
      <c r="L75" s="31"/>
      <c r="M75" s="31"/>
      <c r="N75" s="61"/>
      <c r="O75" s="42"/>
      <c r="P75" s="42"/>
      <c r="Q75" s="42"/>
      <c r="R75" s="42"/>
      <c r="S75" s="42"/>
      <c r="T75" s="77"/>
      <c r="U75" s="31"/>
      <c r="V75" s="61"/>
      <c r="W75" s="42"/>
      <c r="X75" s="42"/>
      <c r="Y75" s="42"/>
      <c r="Z75" s="42"/>
      <c r="AA75" s="42"/>
      <c r="AB75" s="42"/>
      <c r="AC75" s="42"/>
      <c r="AD75" s="42"/>
      <c r="AE75" s="31"/>
      <c r="AF75" s="42"/>
      <c r="AG75" s="42"/>
      <c r="AH75" s="77"/>
      <c r="AI75" s="31"/>
      <c r="AJ75" s="31"/>
      <c r="AK75" s="31"/>
      <c r="AL75" s="19"/>
      <c r="AM75" s="19"/>
      <c r="AN75" s="19"/>
      <c r="AO75" s="19"/>
      <c r="AP75" s="19"/>
      <c r="AQ75" s="19"/>
      <c r="AR75" s="19"/>
      <c r="AS75" s="19"/>
      <c r="AT75" s="19"/>
      <c r="AU75" s="19"/>
      <c r="AV75" s="19"/>
      <c r="AW75" s="19"/>
      <c r="AX75" s="19"/>
      <c r="AY75" s="19"/>
    </row>
    <row r="76" spans="1:51" x14ac:dyDescent="0.25">
      <c r="A76" s="31"/>
      <c r="B76" s="31"/>
      <c r="C76" s="31"/>
      <c r="D76" s="31"/>
      <c r="E76" s="31"/>
      <c r="F76" s="31"/>
      <c r="G76" s="31"/>
      <c r="H76" s="31"/>
      <c r="I76" s="31"/>
      <c r="J76" s="31"/>
      <c r="K76" s="117"/>
      <c r="L76" s="31"/>
      <c r="M76" s="31"/>
      <c r="N76" s="61"/>
      <c r="O76" s="42"/>
      <c r="P76" s="42"/>
      <c r="Q76" s="42"/>
      <c r="R76" s="42"/>
      <c r="S76" s="42"/>
      <c r="T76" s="77"/>
      <c r="U76" s="31"/>
      <c r="V76" s="61"/>
      <c r="W76" s="42"/>
      <c r="X76" s="42"/>
      <c r="Y76" s="42"/>
      <c r="Z76" s="42"/>
      <c r="AA76" s="42"/>
      <c r="AB76" s="42"/>
      <c r="AC76" s="42"/>
      <c r="AD76" s="42"/>
      <c r="AE76" s="31"/>
      <c r="AF76" s="42"/>
      <c r="AG76" s="42"/>
      <c r="AH76" s="77"/>
      <c r="AI76" s="31"/>
      <c r="AJ76" s="31"/>
      <c r="AK76" s="31"/>
      <c r="AL76" s="19"/>
      <c r="AM76" s="19"/>
      <c r="AN76" s="19"/>
      <c r="AO76" s="19"/>
      <c r="AP76" s="19"/>
      <c r="AQ76" s="19"/>
      <c r="AR76" s="19"/>
      <c r="AS76" s="19"/>
      <c r="AT76" s="19"/>
      <c r="AU76" s="19"/>
      <c r="AV76" s="19"/>
      <c r="AW76" s="19"/>
      <c r="AX76" s="19"/>
      <c r="AY76" s="19"/>
    </row>
    <row r="77" spans="1:51" x14ac:dyDescent="0.25">
      <c r="A77" s="31"/>
      <c r="B77" s="31"/>
      <c r="C77" s="31"/>
      <c r="D77" s="31"/>
      <c r="E77" s="31"/>
      <c r="F77" s="31"/>
      <c r="G77" s="31"/>
      <c r="H77" s="31"/>
      <c r="I77" s="31"/>
      <c r="J77" s="31"/>
      <c r="K77" s="117"/>
      <c r="L77" s="31"/>
      <c r="M77" s="31"/>
      <c r="N77" s="61"/>
      <c r="O77" s="42"/>
      <c r="P77" s="42"/>
      <c r="Q77" s="42"/>
      <c r="R77" s="42"/>
      <c r="S77" s="42"/>
      <c r="T77" s="77"/>
      <c r="U77" s="31"/>
      <c r="V77" s="61"/>
      <c r="W77" s="42"/>
      <c r="X77" s="42"/>
      <c r="Y77" s="42"/>
      <c r="Z77" s="42"/>
      <c r="AA77" s="42"/>
      <c r="AB77" s="42"/>
      <c r="AC77" s="42"/>
      <c r="AD77" s="42"/>
      <c r="AE77" s="31"/>
      <c r="AF77" s="42"/>
      <c r="AG77" s="42"/>
      <c r="AH77" s="77"/>
      <c r="AI77" s="31"/>
      <c r="AJ77" s="31"/>
      <c r="AK77" s="31"/>
      <c r="AL77" s="19"/>
      <c r="AM77" s="19"/>
      <c r="AN77" s="19"/>
      <c r="AO77" s="19"/>
      <c r="AP77" s="19"/>
      <c r="AQ77" s="19"/>
      <c r="AR77" s="19"/>
      <c r="AS77" s="19"/>
      <c r="AT77" s="19"/>
      <c r="AU77" s="19"/>
      <c r="AV77" s="19"/>
      <c r="AW77" s="19"/>
      <c r="AX77" s="19"/>
      <c r="AY77" s="19"/>
    </row>
    <row r="78" spans="1:51" x14ac:dyDescent="0.25">
      <c r="A78" s="31"/>
      <c r="B78" s="31"/>
      <c r="C78" s="31"/>
      <c r="D78" s="31"/>
      <c r="E78" s="31"/>
      <c r="F78" s="31"/>
      <c r="G78" s="31"/>
      <c r="H78" s="31"/>
      <c r="I78" s="31"/>
      <c r="J78" s="31"/>
      <c r="K78" s="117"/>
      <c r="L78" s="31"/>
      <c r="M78" s="31"/>
      <c r="N78" s="61"/>
      <c r="O78" s="42"/>
      <c r="P78" s="42"/>
      <c r="Q78" s="42"/>
      <c r="R78" s="42"/>
      <c r="S78" s="42"/>
      <c r="T78" s="77"/>
      <c r="U78" s="31"/>
      <c r="V78" s="61"/>
      <c r="W78" s="42"/>
      <c r="X78" s="42"/>
      <c r="Y78" s="42"/>
      <c r="Z78" s="42"/>
      <c r="AA78" s="42"/>
      <c r="AB78" s="42"/>
      <c r="AC78" s="42"/>
      <c r="AD78" s="42"/>
      <c r="AE78" s="31"/>
      <c r="AF78" s="42"/>
      <c r="AG78" s="42"/>
      <c r="AH78" s="77"/>
      <c r="AI78" s="31"/>
      <c r="AJ78" s="31"/>
      <c r="AK78" s="31"/>
      <c r="AL78" s="19"/>
      <c r="AM78" s="19"/>
      <c r="AN78" s="19"/>
      <c r="AO78" s="19"/>
      <c r="AP78" s="19"/>
      <c r="AQ78" s="19"/>
      <c r="AR78" s="19"/>
      <c r="AS78" s="19"/>
      <c r="AT78" s="19"/>
      <c r="AU78" s="19"/>
      <c r="AV78" s="19"/>
      <c r="AW78" s="19"/>
      <c r="AX78" s="19"/>
      <c r="AY78" s="19"/>
    </row>
    <row r="79" spans="1:51" x14ac:dyDescent="0.25">
      <c r="A79" s="31"/>
      <c r="B79" s="31"/>
      <c r="C79" s="31"/>
      <c r="D79" s="31"/>
      <c r="E79" s="31"/>
      <c r="F79" s="31"/>
      <c r="G79" s="31"/>
      <c r="H79" s="31"/>
      <c r="I79" s="31"/>
      <c r="J79" s="31"/>
      <c r="K79" s="117"/>
      <c r="L79" s="31"/>
      <c r="M79" s="31"/>
      <c r="N79" s="61"/>
      <c r="O79" s="42"/>
      <c r="P79" s="42"/>
      <c r="Q79" s="42"/>
      <c r="R79" s="42"/>
      <c r="S79" s="42"/>
      <c r="T79" s="77"/>
      <c r="U79" s="31"/>
      <c r="V79" s="61"/>
      <c r="W79" s="42"/>
      <c r="X79" s="42"/>
      <c r="Y79" s="42"/>
      <c r="Z79" s="42"/>
      <c r="AA79" s="42"/>
      <c r="AB79" s="42"/>
      <c r="AC79" s="42"/>
      <c r="AD79" s="42"/>
      <c r="AE79" s="31"/>
      <c r="AF79" s="42"/>
      <c r="AG79" s="42"/>
      <c r="AH79" s="77"/>
      <c r="AI79" s="31"/>
      <c r="AJ79" s="31"/>
      <c r="AK79" s="31"/>
      <c r="AL79" s="19"/>
      <c r="AM79" s="19"/>
      <c r="AN79" s="19"/>
      <c r="AO79" s="19"/>
      <c r="AP79" s="19"/>
      <c r="AQ79" s="19"/>
      <c r="AR79" s="19"/>
      <c r="AS79" s="19"/>
      <c r="AT79" s="19"/>
      <c r="AU79" s="19"/>
      <c r="AV79" s="19"/>
      <c r="AW79" s="19"/>
      <c r="AX79" s="19"/>
      <c r="AY79" s="19"/>
    </row>
    <row r="80" spans="1:51" x14ac:dyDescent="0.25">
      <c r="A80" s="31"/>
      <c r="B80" s="31"/>
      <c r="C80" s="31"/>
      <c r="D80" s="31"/>
      <c r="E80" s="31"/>
      <c r="F80" s="31"/>
      <c r="G80" s="31"/>
      <c r="H80" s="31"/>
      <c r="I80" s="31"/>
      <c r="J80" s="31"/>
      <c r="K80" s="117"/>
      <c r="L80" s="31"/>
      <c r="M80" s="31"/>
      <c r="N80" s="61"/>
      <c r="O80" s="42"/>
      <c r="P80" s="42"/>
      <c r="Q80" s="42"/>
      <c r="R80" s="42"/>
      <c r="S80" s="42"/>
      <c r="T80" s="77"/>
      <c r="U80" s="31"/>
      <c r="V80" s="61"/>
      <c r="W80" s="42"/>
      <c r="X80" s="42"/>
      <c r="Y80" s="42"/>
      <c r="Z80" s="42"/>
      <c r="AA80" s="42"/>
      <c r="AB80" s="42"/>
      <c r="AC80" s="42"/>
      <c r="AD80" s="42"/>
      <c r="AE80" s="31"/>
      <c r="AF80" s="42"/>
      <c r="AG80" s="42"/>
      <c r="AH80" s="77"/>
      <c r="AI80" s="31"/>
      <c r="AJ80" s="31"/>
      <c r="AK80" s="31"/>
      <c r="AL80" s="19"/>
      <c r="AM80" s="19"/>
      <c r="AN80" s="19"/>
      <c r="AO80" s="19"/>
      <c r="AP80" s="19"/>
      <c r="AQ80" s="19"/>
      <c r="AR80" s="19"/>
      <c r="AS80" s="19"/>
      <c r="AT80" s="19"/>
      <c r="AU80" s="19"/>
      <c r="AV80" s="19"/>
      <c r="AW80" s="19"/>
      <c r="AX80" s="19"/>
      <c r="AY80" s="19"/>
    </row>
    <row r="81" spans="1:51" x14ac:dyDescent="0.25">
      <c r="A81" s="31"/>
      <c r="B81" s="31"/>
      <c r="C81" s="31"/>
      <c r="D81" s="31"/>
      <c r="E81" s="31"/>
      <c r="F81" s="31"/>
      <c r="G81" s="31"/>
      <c r="H81" s="31"/>
      <c r="I81" s="31"/>
      <c r="J81" s="31"/>
      <c r="K81" s="117"/>
      <c r="L81" s="31"/>
      <c r="M81" s="31"/>
      <c r="N81" s="61"/>
      <c r="O81" s="42"/>
      <c r="P81" s="42"/>
      <c r="Q81" s="42"/>
      <c r="R81" s="42"/>
      <c r="S81" s="42"/>
      <c r="T81" s="77"/>
      <c r="U81" s="31"/>
      <c r="V81" s="61"/>
      <c r="W81" s="42"/>
      <c r="X81" s="42"/>
      <c r="Y81" s="42"/>
      <c r="Z81" s="42"/>
      <c r="AA81" s="42"/>
      <c r="AB81" s="42"/>
      <c r="AC81" s="42"/>
      <c r="AD81" s="42"/>
      <c r="AE81" s="31"/>
      <c r="AF81" s="42"/>
      <c r="AG81" s="42"/>
      <c r="AH81" s="77"/>
      <c r="AI81" s="31"/>
      <c r="AJ81" s="31"/>
      <c r="AK81" s="31"/>
      <c r="AL81" s="19"/>
      <c r="AM81" s="19"/>
      <c r="AN81" s="19"/>
      <c r="AO81" s="19"/>
      <c r="AP81" s="19"/>
      <c r="AQ81" s="19"/>
      <c r="AR81" s="19"/>
      <c r="AS81" s="19"/>
      <c r="AT81" s="19"/>
      <c r="AU81" s="19"/>
      <c r="AV81" s="19"/>
      <c r="AW81" s="19"/>
      <c r="AX81" s="19"/>
      <c r="AY81" s="19"/>
    </row>
    <row r="82" spans="1:51" x14ac:dyDescent="0.25">
      <c r="A82" s="31"/>
      <c r="B82" s="31"/>
      <c r="C82" s="31"/>
      <c r="D82" s="31"/>
      <c r="E82" s="31"/>
      <c r="F82" s="31"/>
      <c r="G82" s="31"/>
      <c r="H82" s="31"/>
      <c r="I82" s="31"/>
      <c r="J82" s="31"/>
      <c r="K82" s="117"/>
      <c r="L82" s="31"/>
      <c r="M82" s="31"/>
      <c r="N82" s="61"/>
      <c r="O82" s="42"/>
      <c r="P82" s="42"/>
      <c r="Q82" s="42"/>
      <c r="R82" s="42"/>
      <c r="S82" s="42"/>
      <c r="T82" s="77"/>
      <c r="U82" s="31"/>
      <c r="V82" s="61"/>
      <c r="W82" s="42"/>
      <c r="X82" s="42"/>
      <c r="Y82" s="42"/>
      <c r="Z82" s="42"/>
      <c r="AA82" s="42"/>
      <c r="AB82" s="42"/>
      <c r="AC82" s="42"/>
      <c r="AD82" s="42"/>
      <c r="AE82" s="31"/>
      <c r="AF82" s="42"/>
      <c r="AG82" s="42"/>
      <c r="AH82" s="77"/>
      <c r="AI82" s="31"/>
      <c r="AJ82" s="31"/>
      <c r="AK82" s="31"/>
      <c r="AL82" s="19"/>
      <c r="AM82" s="19"/>
      <c r="AN82" s="19"/>
      <c r="AO82" s="19"/>
      <c r="AP82" s="19"/>
      <c r="AQ82" s="19"/>
      <c r="AR82" s="19"/>
      <c r="AS82" s="19"/>
      <c r="AT82" s="19"/>
      <c r="AU82" s="19"/>
      <c r="AV82" s="19"/>
      <c r="AW82" s="19"/>
      <c r="AX82" s="19"/>
      <c r="AY82" s="19"/>
    </row>
    <row r="83" spans="1:51" x14ac:dyDescent="0.25">
      <c r="A83" s="31"/>
      <c r="B83" s="31"/>
      <c r="C83" s="31"/>
      <c r="D83" s="31"/>
      <c r="E83" s="31"/>
      <c r="F83" s="31"/>
      <c r="G83" s="31"/>
      <c r="H83" s="31"/>
      <c r="I83" s="31"/>
      <c r="J83" s="31"/>
      <c r="K83" s="117"/>
      <c r="L83" s="31"/>
      <c r="M83" s="31"/>
      <c r="N83" s="61"/>
      <c r="O83" s="42"/>
      <c r="P83" s="42"/>
      <c r="Q83" s="42"/>
      <c r="R83" s="42"/>
      <c r="S83" s="42"/>
      <c r="T83" s="77"/>
      <c r="U83" s="31"/>
      <c r="V83" s="61"/>
      <c r="W83" s="42"/>
      <c r="X83" s="42"/>
      <c r="Y83" s="42"/>
      <c r="Z83" s="42"/>
      <c r="AA83" s="42"/>
      <c r="AB83" s="42"/>
      <c r="AC83" s="42"/>
      <c r="AD83" s="42"/>
      <c r="AE83" s="31"/>
      <c r="AF83" s="42"/>
      <c r="AG83" s="42"/>
      <c r="AH83" s="77"/>
      <c r="AI83" s="31"/>
      <c r="AJ83" s="31"/>
      <c r="AK83" s="31"/>
      <c r="AL83" s="19"/>
      <c r="AM83" s="19"/>
      <c r="AN83" s="19"/>
      <c r="AO83" s="19"/>
      <c r="AP83" s="19"/>
      <c r="AQ83" s="19"/>
      <c r="AR83" s="19"/>
      <c r="AS83" s="19"/>
      <c r="AT83" s="19"/>
      <c r="AU83" s="19"/>
      <c r="AV83" s="19"/>
      <c r="AW83" s="19"/>
      <c r="AX83" s="19"/>
      <c r="AY83" s="19"/>
    </row>
    <row r="84" spans="1:51" x14ac:dyDescent="0.25">
      <c r="A84" s="31"/>
      <c r="B84" s="31"/>
      <c r="C84" s="31"/>
      <c r="D84" s="31"/>
      <c r="E84" s="31"/>
      <c r="F84" s="31"/>
      <c r="G84" s="31"/>
      <c r="H84" s="31"/>
      <c r="I84" s="31"/>
      <c r="J84" s="31"/>
      <c r="K84" s="117"/>
      <c r="L84" s="31"/>
      <c r="M84" s="31"/>
      <c r="N84" s="61"/>
      <c r="O84" s="42"/>
      <c r="P84" s="42"/>
      <c r="Q84" s="42"/>
      <c r="R84" s="42"/>
      <c r="S84" s="42"/>
      <c r="T84" s="77"/>
      <c r="U84" s="31"/>
      <c r="V84" s="61"/>
      <c r="W84" s="42"/>
      <c r="X84" s="42"/>
      <c r="Y84" s="42"/>
      <c r="Z84" s="42"/>
      <c r="AA84" s="42"/>
      <c r="AB84" s="42"/>
      <c r="AC84" s="42"/>
      <c r="AD84" s="42"/>
      <c r="AE84" s="31"/>
      <c r="AF84" s="42"/>
      <c r="AG84" s="42"/>
      <c r="AH84" s="77"/>
      <c r="AI84" s="31"/>
      <c r="AJ84" s="31"/>
      <c r="AK84" s="31"/>
      <c r="AL84" s="19"/>
      <c r="AM84" s="19"/>
      <c r="AN84" s="19"/>
      <c r="AO84" s="19"/>
      <c r="AP84" s="19"/>
      <c r="AQ84" s="19"/>
      <c r="AR84" s="19"/>
      <c r="AS84" s="19"/>
      <c r="AT84" s="19"/>
      <c r="AU84" s="19"/>
      <c r="AV84" s="19"/>
      <c r="AW84" s="19"/>
      <c r="AX84" s="19"/>
      <c r="AY84" s="19"/>
    </row>
    <row r="85" spans="1:51" x14ac:dyDescent="0.25">
      <c r="A85" s="31"/>
      <c r="B85" s="31"/>
      <c r="C85" s="31"/>
      <c r="D85" s="31"/>
      <c r="E85" s="31"/>
      <c r="F85" s="31"/>
      <c r="G85" s="31"/>
      <c r="H85" s="31"/>
      <c r="I85" s="31"/>
      <c r="J85" s="31"/>
      <c r="K85" s="117"/>
      <c r="L85" s="31"/>
      <c r="M85" s="31"/>
      <c r="N85" s="61"/>
      <c r="O85" s="42"/>
      <c r="P85" s="42"/>
      <c r="Q85" s="42"/>
      <c r="R85" s="42"/>
      <c r="S85" s="42"/>
      <c r="T85" s="77"/>
      <c r="U85" s="31"/>
      <c r="V85" s="61"/>
      <c r="W85" s="42"/>
      <c r="X85" s="42"/>
      <c r="Y85" s="42"/>
      <c r="Z85" s="42"/>
      <c r="AA85" s="42"/>
      <c r="AB85" s="42"/>
      <c r="AC85" s="42"/>
      <c r="AD85" s="42"/>
      <c r="AE85" s="31"/>
      <c r="AF85" s="42"/>
      <c r="AG85" s="42"/>
      <c r="AH85" s="77"/>
      <c r="AI85" s="31"/>
      <c r="AJ85" s="31"/>
      <c r="AK85" s="31"/>
      <c r="AL85" s="19"/>
      <c r="AM85" s="19"/>
      <c r="AN85" s="19"/>
      <c r="AO85" s="19"/>
      <c r="AP85" s="19"/>
      <c r="AQ85" s="19"/>
      <c r="AR85" s="19"/>
      <c r="AS85" s="19"/>
      <c r="AT85" s="19"/>
      <c r="AU85" s="19"/>
      <c r="AV85" s="19"/>
      <c r="AW85" s="19"/>
      <c r="AX85" s="19"/>
      <c r="AY85" s="19"/>
    </row>
    <row r="86" spans="1:51" x14ac:dyDescent="0.25">
      <c r="A86" s="31"/>
      <c r="B86" s="31"/>
      <c r="C86" s="31"/>
      <c r="D86" s="31"/>
      <c r="E86" s="31"/>
      <c r="F86" s="31"/>
      <c r="G86" s="31"/>
      <c r="H86" s="31"/>
      <c r="I86" s="31"/>
      <c r="J86" s="31"/>
      <c r="K86" s="117"/>
      <c r="L86" s="31"/>
      <c r="M86" s="31"/>
      <c r="N86" s="61"/>
      <c r="O86" s="42"/>
      <c r="P86" s="42"/>
      <c r="Q86" s="42"/>
      <c r="R86" s="42"/>
      <c r="S86" s="42"/>
      <c r="T86" s="77"/>
      <c r="U86" s="31"/>
      <c r="V86" s="61"/>
      <c r="W86" s="42"/>
      <c r="X86" s="42"/>
      <c r="Y86" s="42"/>
      <c r="Z86" s="42"/>
      <c r="AA86" s="42"/>
      <c r="AB86" s="42"/>
      <c r="AC86" s="42"/>
      <c r="AD86" s="42"/>
      <c r="AE86" s="31"/>
      <c r="AF86" s="42"/>
      <c r="AG86" s="42"/>
      <c r="AH86" s="77"/>
      <c r="AI86" s="31"/>
      <c r="AJ86" s="31"/>
      <c r="AK86" s="31"/>
      <c r="AL86" s="19"/>
      <c r="AM86" s="19"/>
      <c r="AN86" s="19"/>
      <c r="AO86" s="19"/>
      <c r="AP86" s="19"/>
      <c r="AQ86" s="19"/>
      <c r="AR86" s="19"/>
      <c r="AS86" s="19"/>
      <c r="AT86" s="19"/>
      <c r="AU86" s="19"/>
      <c r="AV86" s="19"/>
      <c r="AW86" s="19"/>
      <c r="AX86" s="19"/>
      <c r="AY86" s="19"/>
    </row>
    <row r="87" spans="1:51" x14ac:dyDescent="0.25">
      <c r="A87" s="31"/>
      <c r="B87" s="31"/>
      <c r="C87" s="31"/>
      <c r="D87" s="31"/>
      <c r="E87" s="31"/>
      <c r="F87" s="31"/>
      <c r="G87" s="31"/>
      <c r="H87" s="31"/>
      <c r="I87" s="31"/>
      <c r="J87" s="31"/>
      <c r="K87" s="117"/>
      <c r="L87" s="31"/>
      <c r="M87" s="31"/>
      <c r="N87" s="61"/>
      <c r="O87" s="42"/>
      <c r="P87" s="42"/>
      <c r="Q87" s="42"/>
      <c r="R87" s="42"/>
      <c r="S87" s="42"/>
      <c r="T87" s="77"/>
      <c r="U87" s="31"/>
      <c r="V87" s="61"/>
      <c r="W87" s="42"/>
      <c r="X87" s="42"/>
      <c r="Y87" s="42"/>
      <c r="Z87" s="42"/>
      <c r="AA87" s="42"/>
      <c r="AB87" s="42"/>
      <c r="AC87" s="42"/>
      <c r="AD87" s="42"/>
      <c r="AE87" s="31"/>
      <c r="AF87" s="42"/>
      <c r="AG87" s="42"/>
      <c r="AH87" s="77"/>
      <c r="AI87" s="31"/>
      <c r="AJ87" s="31"/>
      <c r="AK87" s="31"/>
      <c r="AL87" s="19"/>
      <c r="AM87" s="19"/>
      <c r="AN87" s="19"/>
      <c r="AO87" s="19"/>
      <c r="AP87" s="19"/>
      <c r="AQ87" s="19"/>
      <c r="AR87" s="19"/>
      <c r="AS87" s="19"/>
      <c r="AT87" s="19"/>
      <c r="AU87" s="19"/>
      <c r="AV87" s="19"/>
      <c r="AW87" s="19"/>
      <c r="AX87" s="19"/>
      <c r="AY87" s="19"/>
    </row>
    <row r="88" spans="1:51" x14ac:dyDescent="0.25">
      <c r="A88" s="31"/>
      <c r="B88" s="31"/>
      <c r="C88" s="31"/>
      <c r="D88" s="31"/>
      <c r="E88" s="31"/>
      <c r="F88" s="31"/>
      <c r="G88" s="31"/>
      <c r="H88" s="31"/>
      <c r="I88" s="31"/>
      <c r="J88" s="31"/>
      <c r="K88" s="117"/>
      <c r="L88" s="31"/>
      <c r="M88" s="31"/>
      <c r="N88" s="61"/>
      <c r="O88" s="42"/>
      <c r="P88" s="42"/>
      <c r="Q88" s="42"/>
      <c r="R88" s="42"/>
      <c r="S88" s="42"/>
      <c r="T88" s="77"/>
      <c r="U88" s="31"/>
      <c r="V88" s="61"/>
      <c r="W88" s="42"/>
      <c r="X88" s="42"/>
      <c r="Y88" s="42"/>
      <c r="Z88" s="42"/>
      <c r="AA88" s="42"/>
      <c r="AB88" s="42"/>
      <c r="AC88" s="42"/>
      <c r="AD88" s="42"/>
      <c r="AE88" s="31"/>
      <c r="AF88" s="42"/>
      <c r="AG88" s="42"/>
      <c r="AH88" s="77"/>
      <c r="AI88" s="31"/>
      <c r="AJ88" s="31"/>
      <c r="AK88" s="31"/>
      <c r="AL88" s="19"/>
      <c r="AM88" s="19"/>
      <c r="AN88" s="19"/>
      <c r="AO88" s="19"/>
      <c r="AP88" s="19"/>
      <c r="AQ88" s="19"/>
      <c r="AR88" s="19"/>
      <c r="AS88" s="19"/>
      <c r="AT88" s="19"/>
      <c r="AU88" s="19"/>
      <c r="AV88" s="19"/>
      <c r="AW88" s="19"/>
      <c r="AX88" s="19"/>
      <c r="AY88" s="19"/>
    </row>
    <row r="89" spans="1:51" x14ac:dyDescent="0.25">
      <c r="A89" s="31"/>
      <c r="B89" s="31"/>
      <c r="C89" s="31"/>
      <c r="D89" s="31"/>
      <c r="E89" s="31"/>
      <c r="F89" s="31"/>
      <c r="G89" s="31"/>
      <c r="H89" s="31"/>
      <c r="I89" s="31"/>
      <c r="J89" s="31"/>
      <c r="K89" s="117"/>
      <c r="L89" s="31"/>
      <c r="M89" s="31"/>
      <c r="N89" s="61"/>
      <c r="O89" s="42"/>
      <c r="P89" s="42"/>
      <c r="Q89" s="42"/>
      <c r="R89" s="42"/>
      <c r="S89" s="42"/>
      <c r="T89" s="77"/>
      <c r="U89" s="31"/>
      <c r="V89" s="61"/>
      <c r="W89" s="42"/>
      <c r="X89" s="42"/>
      <c r="Y89" s="42"/>
      <c r="Z89" s="42"/>
      <c r="AA89" s="42"/>
      <c r="AB89" s="42"/>
      <c r="AC89" s="42"/>
      <c r="AD89" s="42"/>
      <c r="AE89" s="31"/>
      <c r="AF89" s="42"/>
      <c r="AG89" s="42"/>
      <c r="AH89" s="77"/>
      <c r="AI89" s="31"/>
      <c r="AJ89" s="31"/>
      <c r="AK89" s="31"/>
      <c r="AL89" s="19"/>
      <c r="AM89" s="19"/>
      <c r="AN89" s="19"/>
      <c r="AO89" s="19"/>
      <c r="AP89" s="19"/>
      <c r="AQ89" s="19"/>
      <c r="AR89" s="19"/>
      <c r="AS89" s="19"/>
      <c r="AT89" s="19"/>
      <c r="AU89" s="19"/>
      <c r="AV89" s="19"/>
      <c r="AW89" s="19"/>
      <c r="AX89" s="19"/>
      <c r="AY89" s="19"/>
    </row>
    <row r="90" spans="1:51" x14ac:dyDescent="0.25">
      <c r="A90" s="31"/>
      <c r="B90" s="31"/>
      <c r="C90" s="31"/>
      <c r="D90" s="31"/>
      <c r="E90" s="31"/>
      <c r="F90" s="31"/>
      <c r="G90" s="31"/>
      <c r="H90" s="31"/>
      <c r="I90" s="31"/>
      <c r="J90" s="31"/>
      <c r="K90" s="117"/>
      <c r="L90" s="31"/>
      <c r="M90" s="31"/>
      <c r="N90" s="61"/>
      <c r="O90" s="42"/>
      <c r="P90" s="42"/>
      <c r="Q90" s="42"/>
      <c r="R90" s="42"/>
      <c r="S90" s="42"/>
      <c r="T90" s="77"/>
      <c r="U90" s="31"/>
      <c r="V90" s="61"/>
      <c r="W90" s="42"/>
      <c r="X90" s="42"/>
      <c r="Y90" s="42"/>
      <c r="Z90" s="42"/>
      <c r="AA90" s="42"/>
      <c r="AB90" s="42"/>
      <c r="AC90" s="42"/>
      <c r="AD90" s="42"/>
      <c r="AE90" s="31"/>
      <c r="AF90" s="42"/>
      <c r="AG90" s="42"/>
      <c r="AH90" s="77"/>
      <c r="AI90" s="31"/>
      <c r="AJ90" s="31"/>
      <c r="AK90" s="31"/>
      <c r="AL90" s="19"/>
      <c r="AM90" s="19"/>
      <c r="AN90" s="19"/>
      <c r="AO90" s="19"/>
      <c r="AP90" s="19"/>
      <c r="AQ90" s="19"/>
      <c r="AR90" s="19"/>
      <c r="AS90" s="19"/>
      <c r="AT90" s="19"/>
      <c r="AU90" s="19"/>
      <c r="AV90" s="19"/>
      <c r="AW90" s="19"/>
      <c r="AX90" s="19"/>
      <c r="AY90" s="19"/>
    </row>
    <row r="91" spans="1:51" x14ac:dyDescent="0.25">
      <c r="A91" s="31"/>
      <c r="B91" s="31"/>
      <c r="C91" s="31"/>
      <c r="D91" s="31"/>
      <c r="E91" s="31"/>
      <c r="F91" s="31"/>
      <c r="G91" s="31"/>
      <c r="H91" s="31"/>
      <c r="I91" s="31"/>
      <c r="J91" s="31"/>
      <c r="K91" s="117"/>
      <c r="L91" s="31"/>
      <c r="M91" s="31"/>
      <c r="N91" s="61"/>
      <c r="O91" s="42"/>
      <c r="P91" s="42"/>
      <c r="Q91" s="42"/>
      <c r="R91" s="42"/>
      <c r="S91" s="42"/>
      <c r="T91" s="77"/>
      <c r="U91" s="31"/>
      <c r="V91" s="61"/>
      <c r="W91" s="42"/>
      <c r="X91" s="42"/>
      <c r="Y91" s="42"/>
      <c r="Z91" s="42"/>
      <c r="AA91" s="42"/>
      <c r="AB91" s="42"/>
      <c r="AC91" s="42"/>
      <c r="AD91" s="42"/>
      <c r="AE91" s="31"/>
      <c r="AF91" s="42"/>
      <c r="AG91" s="42"/>
      <c r="AH91" s="77"/>
      <c r="AI91" s="31"/>
      <c r="AJ91" s="31"/>
      <c r="AK91" s="31"/>
      <c r="AL91" s="19"/>
      <c r="AM91" s="19"/>
      <c r="AN91" s="19"/>
      <c r="AO91" s="19"/>
      <c r="AP91" s="19"/>
      <c r="AQ91" s="19"/>
      <c r="AR91" s="19"/>
      <c r="AS91" s="19"/>
      <c r="AT91" s="19"/>
      <c r="AU91" s="19"/>
      <c r="AV91" s="19"/>
      <c r="AW91" s="19"/>
      <c r="AX91" s="19"/>
      <c r="AY91" s="19"/>
    </row>
    <row r="92" spans="1:51" x14ac:dyDescent="0.25">
      <c r="A92" s="31"/>
      <c r="B92" s="31"/>
      <c r="C92" s="31"/>
      <c r="D92" s="31"/>
      <c r="E92" s="31"/>
      <c r="F92" s="31"/>
      <c r="G92" s="31"/>
      <c r="H92" s="31"/>
      <c r="I92" s="31"/>
      <c r="J92" s="31"/>
      <c r="K92" s="117"/>
      <c r="L92" s="31"/>
      <c r="M92" s="31"/>
      <c r="N92" s="61"/>
      <c r="O92" s="42"/>
      <c r="P92" s="42"/>
      <c r="Q92" s="42"/>
      <c r="R92" s="42"/>
      <c r="S92" s="42"/>
      <c r="T92" s="77"/>
      <c r="U92" s="31"/>
      <c r="V92" s="61"/>
      <c r="W92" s="42"/>
      <c r="X92" s="42"/>
      <c r="Y92" s="42"/>
      <c r="Z92" s="42"/>
      <c r="AA92" s="42"/>
      <c r="AB92" s="42"/>
      <c r="AC92" s="42"/>
      <c r="AD92" s="42"/>
      <c r="AE92" s="31"/>
      <c r="AF92" s="42"/>
      <c r="AG92" s="42"/>
      <c r="AH92" s="77"/>
      <c r="AI92" s="31"/>
      <c r="AJ92" s="19"/>
      <c r="AK92" s="19"/>
      <c r="AL92" s="19"/>
      <c r="AM92" s="19"/>
      <c r="AN92" s="19"/>
      <c r="AO92" s="19"/>
      <c r="AP92" s="19"/>
      <c r="AQ92" s="19"/>
      <c r="AR92" s="19"/>
      <c r="AS92" s="19"/>
      <c r="AT92" s="19"/>
      <c r="AU92" s="19"/>
      <c r="AV92" s="19"/>
      <c r="AW92" s="19"/>
      <c r="AX92" s="19"/>
      <c r="AY92" s="19"/>
    </row>
    <row r="93" spans="1:51" x14ac:dyDescent="0.25">
      <c r="A93" s="31"/>
      <c r="B93" s="31"/>
      <c r="C93" s="31"/>
      <c r="D93" s="31"/>
      <c r="E93" s="31"/>
      <c r="F93" s="31"/>
      <c r="G93" s="31"/>
      <c r="H93" s="31"/>
      <c r="I93" s="31"/>
      <c r="J93" s="31"/>
      <c r="K93" s="117"/>
      <c r="L93" s="31"/>
      <c r="M93" s="31"/>
      <c r="N93" s="61"/>
      <c r="O93" s="42"/>
      <c r="P93" s="42"/>
      <c r="Q93" s="42"/>
      <c r="R93" s="42"/>
      <c r="S93" s="42"/>
      <c r="T93" s="77"/>
      <c r="U93" s="31"/>
      <c r="V93" s="61"/>
      <c r="W93" s="42"/>
      <c r="X93" s="42"/>
      <c r="Y93" s="42"/>
      <c r="Z93" s="42"/>
      <c r="AA93" s="42"/>
      <c r="AB93" s="42"/>
      <c r="AC93" s="42"/>
      <c r="AD93" s="42"/>
      <c r="AE93" s="31"/>
      <c r="AF93" s="42"/>
      <c r="AG93" s="42"/>
      <c r="AH93" s="77"/>
      <c r="AI93" s="31"/>
      <c r="AJ93" s="19"/>
      <c r="AK93" s="19"/>
      <c r="AL93" s="19"/>
      <c r="AM93" s="19"/>
      <c r="AN93" s="19"/>
      <c r="AO93" s="19"/>
      <c r="AP93" s="19"/>
      <c r="AQ93" s="19"/>
      <c r="AR93" s="19"/>
      <c r="AS93" s="19"/>
      <c r="AT93" s="19"/>
      <c r="AU93" s="19"/>
      <c r="AV93" s="19"/>
      <c r="AW93" s="19"/>
      <c r="AX93" s="19"/>
      <c r="AY93" s="19"/>
    </row>
    <row r="94" spans="1:51" x14ac:dyDescent="0.25">
      <c r="A94" s="31"/>
      <c r="B94" s="31"/>
      <c r="C94" s="31"/>
      <c r="D94" s="31"/>
      <c r="E94" s="31"/>
      <c r="F94" s="31"/>
      <c r="G94" s="31"/>
      <c r="H94" s="31"/>
      <c r="I94" s="31"/>
      <c r="J94" s="31"/>
      <c r="K94" s="117"/>
      <c r="L94" s="31"/>
      <c r="M94" s="31"/>
      <c r="N94" s="61"/>
      <c r="O94" s="42"/>
      <c r="P94" s="42"/>
      <c r="Q94" s="42"/>
      <c r="R94" s="42"/>
      <c r="S94" s="42"/>
      <c r="T94" s="77"/>
      <c r="U94" s="31"/>
      <c r="V94" s="61"/>
      <c r="W94" s="42"/>
      <c r="X94" s="42"/>
      <c r="Y94" s="42"/>
      <c r="Z94" s="42"/>
      <c r="AA94" s="42"/>
      <c r="AB94" s="42"/>
      <c r="AC94" s="42"/>
      <c r="AD94" s="42"/>
      <c r="AE94" s="31"/>
      <c r="AF94" s="42"/>
      <c r="AG94" s="42"/>
      <c r="AH94" s="77"/>
      <c r="AI94" s="31"/>
      <c r="AJ94" s="19"/>
      <c r="AK94" s="19"/>
      <c r="AL94" s="19"/>
      <c r="AM94" s="19"/>
      <c r="AN94" s="19"/>
      <c r="AO94" s="19"/>
      <c r="AP94" s="19"/>
      <c r="AQ94" s="19"/>
      <c r="AR94" s="19"/>
      <c r="AS94" s="19"/>
      <c r="AT94" s="19"/>
      <c r="AU94" s="19"/>
      <c r="AV94" s="19"/>
      <c r="AW94" s="19"/>
      <c r="AX94" s="19"/>
      <c r="AY94" s="19"/>
    </row>
    <row r="95" spans="1:51" x14ac:dyDescent="0.25">
      <c r="A95" s="31"/>
      <c r="B95" s="31"/>
      <c r="C95" s="31"/>
      <c r="D95" s="31"/>
      <c r="E95" s="31"/>
      <c r="F95" s="31"/>
      <c r="G95" s="31"/>
      <c r="H95" s="31"/>
      <c r="I95" s="31"/>
      <c r="J95" s="31"/>
      <c r="K95" s="117"/>
      <c r="L95" s="31"/>
      <c r="M95" s="31"/>
      <c r="N95" s="61"/>
      <c r="O95" s="42"/>
      <c r="P95" s="42"/>
      <c r="Q95" s="42"/>
      <c r="R95" s="42"/>
      <c r="S95" s="42"/>
      <c r="T95" s="77"/>
      <c r="U95" s="31"/>
      <c r="V95" s="61"/>
      <c r="W95" s="42"/>
      <c r="X95" s="42"/>
      <c r="Y95" s="42"/>
      <c r="Z95" s="42"/>
      <c r="AA95" s="42"/>
      <c r="AB95" s="42"/>
      <c r="AC95" s="42"/>
      <c r="AD95" s="42"/>
      <c r="AE95" s="31"/>
      <c r="AF95" s="42"/>
      <c r="AG95" s="42"/>
      <c r="AH95" s="77"/>
      <c r="AI95" s="31"/>
      <c r="AJ95" s="19"/>
      <c r="AK95" s="19"/>
      <c r="AL95" s="19"/>
      <c r="AM95" s="19"/>
      <c r="AN95" s="19"/>
      <c r="AO95" s="19"/>
      <c r="AP95" s="19"/>
      <c r="AQ95" s="19"/>
      <c r="AR95" s="19"/>
      <c r="AS95" s="19"/>
      <c r="AT95" s="19"/>
      <c r="AU95" s="19"/>
      <c r="AV95" s="19"/>
      <c r="AW95" s="19"/>
      <c r="AX95" s="19"/>
      <c r="AY95" s="19"/>
    </row>
    <row r="96" spans="1:51" x14ac:dyDescent="0.25">
      <c r="A96" s="31"/>
      <c r="B96" s="31"/>
      <c r="C96" s="31"/>
      <c r="D96" s="31"/>
      <c r="E96" s="31"/>
      <c r="F96" s="31"/>
      <c r="G96" s="31"/>
      <c r="H96" s="31"/>
      <c r="I96" s="31"/>
      <c r="J96" s="31"/>
      <c r="K96" s="117"/>
      <c r="L96" s="31"/>
      <c r="M96" s="31"/>
      <c r="N96" s="61"/>
      <c r="O96" s="42"/>
      <c r="P96" s="42"/>
      <c r="Q96" s="42"/>
      <c r="R96" s="42"/>
      <c r="S96" s="42"/>
      <c r="T96" s="77"/>
      <c r="U96" s="31"/>
      <c r="V96" s="61"/>
      <c r="W96" s="42"/>
      <c r="X96" s="42"/>
      <c r="Y96" s="42"/>
      <c r="Z96" s="42"/>
      <c r="AA96" s="42"/>
      <c r="AB96" s="42"/>
      <c r="AC96" s="42"/>
      <c r="AD96" s="42"/>
      <c r="AE96" s="31"/>
      <c r="AF96" s="42"/>
      <c r="AG96" s="42"/>
      <c r="AH96" s="77"/>
      <c r="AI96" s="31"/>
      <c r="AJ96" s="19"/>
      <c r="AK96" s="19"/>
      <c r="AL96" s="19"/>
      <c r="AM96" s="19"/>
      <c r="AN96" s="19"/>
      <c r="AO96" s="19"/>
      <c r="AP96" s="19"/>
      <c r="AQ96" s="19"/>
      <c r="AR96" s="19"/>
      <c r="AS96" s="19"/>
      <c r="AT96" s="19"/>
      <c r="AU96" s="19"/>
      <c r="AV96" s="19"/>
      <c r="AW96" s="19"/>
      <c r="AX96" s="19"/>
      <c r="AY96" s="19"/>
    </row>
    <row r="97" spans="1:51" x14ac:dyDescent="0.25">
      <c r="A97" s="31"/>
      <c r="B97" s="31"/>
      <c r="C97" s="31"/>
      <c r="D97" s="31"/>
      <c r="E97" s="31"/>
      <c r="F97" s="31"/>
      <c r="G97" s="31"/>
      <c r="H97" s="31"/>
      <c r="I97" s="31"/>
      <c r="J97" s="31"/>
      <c r="K97" s="117"/>
      <c r="L97" s="31"/>
      <c r="M97" s="31"/>
      <c r="N97" s="61"/>
      <c r="O97" s="42"/>
      <c r="P97" s="42"/>
      <c r="Q97" s="42"/>
      <c r="R97" s="42"/>
      <c r="S97" s="42"/>
      <c r="T97" s="77"/>
      <c r="U97" s="31"/>
      <c r="V97" s="61"/>
      <c r="W97" s="42"/>
      <c r="X97" s="42"/>
      <c r="Y97" s="42"/>
      <c r="Z97" s="42"/>
      <c r="AA97" s="42"/>
      <c r="AB97" s="42"/>
      <c r="AC97" s="42"/>
      <c r="AD97" s="42"/>
      <c r="AE97" s="31"/>
      <c r="AF97" s="42"/>
      <c r="AG97" s="42"/>
      <c r="AH97" s="77"/>
      <c r="AI97" s="31"/>
      <c r="AJ97" s="19"/>
      <c r="AK97" s="19"/>
      <c r="AL97" s="19"/>
      <c r="AM97" s="19"/>
      <c r="AN97" s="19"/>
      <c r="AO97" s="19"/>
      <c r="AP97" s="19"/>
      <c r="AQ97" s="19"/>
      <c r="AR97" s="19"/>
      <c r="AS97" s="19"/>
      <c r="AT97" s="19"/>
      <c r="AU97" s="19"/>
      <c r="AV97" s="19"/>
      <c r="AW97" s="19"/>
      <c r="AX97" s="19"/>
      <c r="AY97" s="19"/>
    </row>
    <row r="98" spans="1:51" x14ac:dyDescent="0.25">
      <c r="A98" s="31"/>
      <c r="B98" s="31"/>
      <c r="C98" s="31"/>
      <c r="D98" s="31"/>
      <c r="E98" s="31"/>
      <c r="F98" s="31"/>
      <c r="G98" s="31"/>
      <c r="H98" s="31"/>
      <c r="I98" s="31"/>
      <c r="J98" s="31"/>
      <c r="K98" s="117"/>
      <c r="L98" s="31"/>
      <c r="M98" s="31"/>
      <c r="N98" s="61"/>
      <c r="O98" s="42"/>
      <c r="P98" s="42"/>
      <c r="Q98" s="42"/>
      <c r="R98" s="42"/>
      <c r="S98" s="42"/>
      <c r="T98" s="77"/>
      <c r="U98" s="31"/>
      <c r="V98" s="61"/>
      <c r="W98" s="42"/>
      <c r="X98" s="42"/>
      <c r="Y98" s="42"/>
      <c r="Z98" s="42"/>
      <c r="AA98" s="42"/>
      <c r="AB98" s="42"/>
      <c r="AC98" s="42"/>
      <c r="AD98" s="42"/>
      <c r="AE98" s="31"/>
      <c r="AF98" s="42"/>
      <c r="AG98" s="42"/>
      <c r="AH98" s="77"/>
      <c r="AI98" s="31"/>
      <c r="AJ98" s="19"/>
      <c r="AK98" s="19"/>
      <c r="AL98" s="19"/>
      <c r="AM98" s="19"/>
      <c r="AN98" s="19"/>
      <c r="AO98" s="19"/>
      <c r="AP98" s="19"/>
      <c r="AQ98" s="19"/>
      <c r="AR98" s="19"/>
      <c r="AS98" s="19"/>
      <c r="AT98" s="19"/>
      <c r="AU98" s="19"/>
      <c r="AV98" s="19"/>
      <c r="AW98" s="19"/>
      <c r="AX98" s="19"/>
      <c r="AY98" s="19"/>
    </row>
    <row r="99" spans="1:51" x14ac:dyDescent="0.25">
      <c r="A99" s="31"/>
      <c r="B99" s="31"/>
      <c r="C99" s="31"/>
      <c r="D99" s="31"/>
      <c r="E99" s="31"/>
      <c r="F99" s="31"/>
      <c r="G99" s="31"/>
      <c r="H99" s="31"/>
      <c r="I99" s="31"/>
      <c r="J99" s="31"/>
      <c r="K99" s="117"/>
      <c r="L99" s="31"/>
      <c r="M99" s="31"/>
      <c r="N99" s="61"/>
      <c r="O99" s="42"/>
      <c r="P99" s="42"/>
      <c r="Q99" s="42"/>
      <c r="R99" s="42"/>
      <c r="S99" s="42"/>
      <c r="T99" s="77"/>
      <c r="U99" s="31"/>
      <c r="V99" s="61"/>
      <c r="W99" s="42"/>
      <c r="X99" s="42"/>
      <c r="Y99" s="42"/>
      <c r="Z99" s="42"/>
      <c r="AA99" s="42"/>
      <c r="AB99" s="42"/>
      <c r="AC99" s="42"/>
      <c r="AD99" s="42"/>
      <c r="AE99" s="31"/>
      <c r="AF99" s="42"/>
      <c r="AG99" s="42"/>
      <c r="AH99" s="77"/>
      <c r="AI99" s="31"/>
      <c r="AJ99" s="19"/>
      <c r="AK99" s="19"/>
      <c r="AL99" s="19"/>
      <c r="AM99" s="19"/>
      <c r="AN99" s="19"/>
      <c r="AO99" s="19"/>
      <c r="AP99" s="19"/>
      <c r="AQ99" s="19"/>
      <c r="AR99" s="19"/>
      <c r="AS99" s="19"/>
      <c r="AT99" s="19"/>
      <c r="AU99" s="19"/>
      <c r="AV99" s="19"/>
      <c r="AW99" s="19"/>
      <c r="AX99" s="19"/>
      <c r="AY99" s="19"/>
    </row>
    <row r="100" spans="1:51" x14ac:dyDescent="0.25">
      <c r="A100" s="31"/>
      <c r="B100" s="31"/>
      <c r="C100" s="31"/>
      <c r="D100" s="31"/>
      <c r="E100" s="31"/>
      <c r="F100" s="31"/>
      <c r="G100" s="31"/>
      <c r="H100" s="31"/>
      <c r="I100" s="31"/>
      <c r="J100" s="31"/>
      <c r="K100" s="117"/>
      <c r="L100" s="31"/>
      <c r="M100" s="31"/>
      <c r="N100" s="61"/>
      <c r="O100" s="42"/>
      <c r="P100" s="42"/>
      <c r="Q100" s="42"/>
      <c r="R100" s="42"/>
      <c r="S100" s="42"/>
      <c r="T100" s="77"/>
      <c r="U100" s="31"/>
      <c r="V100" s="61"/>
      <c r="W100" s="42"/>
      <c r="X100" s="42"/>
      <c r="Y100" s="42"/>
      <c r="Z100" s="42"/>
      <c r="AA100" s="42"/>
      <c r="AB100" s="42"/>
      <c r="AC100" s="42"/>
      <c r="AD100" s="42"/>
      <c r="AE100" s="31"/>
      <c r="AF100" s="42"/>
      <c r="AG100" s="42"/>
      <c r="AH100" s="77"/>
      <c r="AI100" s="31"/>
      <c r="AJ100" s="19"/>
      <c r="AK100" s="19"/>
      <c r="AL100" s="19"/>
      <c r="AM100" s="19"/>
      <c r="AN100" s="19"/>
      <c r="AO100" s="19"/>
      <c r="AP100" s="19"/>
      <c r="AQ100" s="19"/>
      <c r="AR100" s="19"/>
      <c r="AS100" s="19"/>
      <c r="AT100" s="19"/>
      <c r="AU100" s="19"/>
      <c r="AV100" s="19"/>
      <c r="AW100" s="19"/>
      <c r="AX100" s="19"/>
      <c r="AY100" s="19"/>
    </row>
    <row r="101" spans="1:51" x14ac:dyDescent="0.25">
      <c r="A101" s="31"/>
      <c r="B101" s="31"/>
      <c r="C101" s="31"/>
      <c r="D101" s="31"/>
      <c r="E101" s="31"/>
      <c r="F101" s="31"/>
      <c r="G101" s="31"/>
      <c r="H101" s="31"/>
      <c r="I101" s="31"/>
      <c r="J101" s="31"/>
      <c r="K101" s="117"/>
      <c r="L101" s="31"/>
      <c r="M101" s="31"/>
      <c r="N101" s="61"/>
      <c r="O101" s="42"/>
      <c r="P101" s="42"/>
      <c r="Q101" s="42"/>
      <c r="R101" s="42"/>
      <c r="S101" s="42"/>
      <c r="T101" s="77"/>
      <c r="U101" s="31"/>
      <c r="V101" s="61"/>
      <c r="W101" s="42"/>
      <c r="X101" s="42"/>
      <c r="Y101" s="42"/>
      <c r="Z101" s="42"/>
      <c r="AA101" s="42"/>
      <c r="AB101" s="42"/>
      <c r="AC101" s="42"/>
      <c r="AD101" s="42"/>
      <c r="AE101" s="31"/>
      <c r="AF101" s="42"/>
      <c r="AG101" s="42"/>
      <c r="AH101" s="77"/>
      <c r="AI101" s="31"/>
      <c r="AJ101" s="19"/>
      <c r="AK101" s="19"/>
      <c r="AL101" s="19"/>
      <c r="AM101" s="19"/>
      <c r="AN101" s="19"/>
      <c r="AO101" s="19"/>
      <c r="AP101" s="19"/>
      <c r="AQ101" s="19"/>
      <c r="AR101" s="19"/>
      <c r="AS101" s="19"/>
      <c r="AT101" s="19"/>
      <c r="AU101" s="19"/>
      <c r="AV101" s="19"/>
      <c r="AW101" s="19"/>
      <c r="AX101" s="19"/>
      <c r="AY101" s="19"/>
    </row>
    <row r="102" spans="1:51" x14ac:dyDescent="0.25">
      <c r="A102" s="31"/>
      <c r="B102" s="31"/>
      <c r="C102" s="31"/>
      <c r="D102" s="31"/>
      <c r="E102" s="31"/>
      <c r="F102" s="31"/>
      <c r="G102" s="31"/>
      <c r="H102" s="31"/>
      <c r="I102" s="31"/>
      <c r="J102" s="31"/>
      <c r="K102" s="117"/>
      <c r="L102" s="31"/>
      <c r="M102" s="31"/>
      <c r="N102" s="61"/>
      <c r="O102" s="42"/>
      <c r="P102" s="42"/>
      <c r="Q102" s="42"/>
      <c r="R102" s="42"/>
      <c r="S102" s="42"/>
      <c r="T102" s="77"/>
      <c r="U102" s="31"/>
      <c r="V102" s="61"/>
      <c r="W102" s="42"/>
      <c r="X102" s="42"/>
      <c r="Y102" s="42"/>
      <c r="Z102" s="42"/>
      <c r="AA102" s="42"/>
      <c r="AB102" s="42"/>
      <c r="AC102" s="42"/>
      <c r="AD102" s="42"/>
      <c r="AE102" s="31"/>
      <c r="AF102" s="42"/>
      <c r="AG102" s="42"/>
      <c r="AH102" s="77"/>
      <c r="AI102" s="31"/>
      <c r="AJ102" s="19"/>
      <c r="AK102" s="19"/>
      <c r="AL102" s="19"/>
      <c r="AM102" s="19"/>
      <c r="AN102" s="19"/>
      <c r="AO102" s="19"/>
      <c r="AP102" s="19"/>
      <c r="AQ102" s="19"/>
      <c r="AR102" s="19"/>
      <c r="AS102" s="19"/>
      <c r="AT102" s="19"/>
      <c r="AU102" s="19"/>
      <c r="AV102" s="19"/>
      <c r="AW102" s="19"/>
      <c r="AX102" s="19"/>
      <c r="AY102" s="19"/>
    </row>
    <row r="103" spans="1:51" x14ac:dyDescent="0.25">
      <c r="A103" s="31"/>
      <c r="B103" s="31"/>
      <c r="C103" s="31"/>
      <c r="D103" s="31"/>
      <c r="E103" s="31"/>
      <c r="F103" s="31"/>
      <c r="G103" s="31"/>
      <c r="H103" s="31"/>
      <c r="I103" s="31"/>
      <c r="J103" s="31"/>
      <c r="K103" s="117"/>
      <c r="L103" s="31"/>
      <c r="M103" s="31"/>
      <c r="N103" s="61"/>
      <c r="O103" s="42"/>
      <c r="P103" s="42"/>
      <c r="Q103" s="42"/>
      <c r="R103" s="42"/>
      <c r="S103" s="42"/>
      <c r="T103" s="77"/>
      <c r="U103" s="31"/>
      <c r="V103" s="61"/>
      <c r="W103" s="42"/>
      <c r="X103" s="42"/>
      <c r="Y103" s="42"/>
      <c r="Z103" s="42"/>
      <c r="AA103" s="42"/>
      <c r="AB103" s="42"/>
      <c r="AC103" s="42"/>
      <c r="AD103" s="42"/>
      <c r="AE103" s="31"/>
      <c r="AF103" s="42"/>
      <c r="AG103" s="42"/>
      <c r="AH103" s="77"/>
      <c r="AI103" s="31"/>
      <c r="AJ103" s="19"/>
      <c r="AK103" s="19"/>
      <c r="AL103" s="19"/>
      <c r="AM103" s="19"/>
      <c r="AN103" s="19"/>
      <c r="AO103" s="19"/>
      <c r="AP103" s="19"/>
      <c r="AQ103" s="19"/>
      <c r="AR103" s="19"/>
      <c r="AS103" s="19"/>
      <c r="AT103" s="19"/>
      <c r="AU103" s="19"/>
      <c r="AV103" s="19"/>
      <c r="AW103" s="19"/>
      <c r="AX103" s="19"/>
      <c r="AY103" s="19"/>
    </row>
    <row r="104" spans="1:51" x14ac:dyDescent="0.25">
      <c r="A104" s="31"/>
      <c r="B104" s="31"/>
      <c r="C104" s="31"/>
      <c r="D104" s="31"/>
      <c r="E104" s="31"/>
      <c r="F104" s="31"/>
      <c r="G104" s="31"/>
      <c r="H104" s="31"/>
      <c r="I104" s="31"/>
      <c r="J104" s="31"/>
      <c r="K104" s="117"/>
      <c r="L104" s="31"/>
      <c r="M104" s="31"/>
      <c r="N104" s="61"/>
      <c r="O104" s="42"/>
      <c r="P104" s="42"/>
      <c r="Q104" s="42"/>
      <c r="R104" s="42"/>
      <c r="S104" s="42"/>
      <c r="T104" s="77"/>
      <c r="U104" s="31"/>
      <c r="V104" s="61"/>
      <c r="W104" s="42"/>
      <c r="X104" s="42"/>
      <c r="Y104" s="42"/>
      <c r="Z104" s="42"/>
      <c r="AA104" s="42"/>
      <c r="AB104" s="42"/>
      <c r="AC104" s="42"/>
      <c r="AD104" s="42"/>
      <c r="AE104" s="31"/>
      <c r="AF104" s="42"/>
      <c r="AG104" s="42"/>
      <c r="AH104" s="77"/>
      <c r="AI104" s="31"/>
      <c r="AJ104" s="19"/>
      <c r="AK104" s="19"/>
      <c r="AL104" s="19"/>
      <c r="AM104" s="19"/>
      <c r="AN104" s="19"/>
      <c r="AO104" s="19"/>
      <c r="AP104" s="19"/>
      <c r="AQ104" s="19"/>
      <c r="AR104" s="19"/>
      <c r="AS104" s="19"/>
      <c r="AT104" s="19"/>
      <c r="AU104" s="19"/>
      <c r="AV104" s="19"/>
      <c r="AW104" s="19"/>
      <c r="AX104" s="19"/>
      <c r="AY104" s="19"/>
    </row>
    <row r="105" spans="1:51" x14ac:dyDescent="0.25">
      <c r="A105" s="31"/>
      <c r="B105" s="31"/>
      <c r="C105" s="31"/>
      <c r="D105" s="31"/>
      <c r="E105" s="31"/>
      <c r="F105" s="31"/>
      <c r="G105" s="31"/>
      <c r="H105" s="31"/>
      <c r="I105" s="31"/>
      <c r="J105" s="31"/>
      <c r="K105" s="117"/>
      <c r="L105" s="31"/>
      <c r="M105" s="31"/>
      <c r="N105" s="61"/>
      <c r="O105" s="42"/>
      <c r="P105" s="42"/>
      <c r="Q105" s="42"/>
      <c r="R105" s="42"/>
      <c r="S105" s="42"/>
      <c r="T105" s="77"/>
      <c r="U105" s="31"/>
      <c r="V105" s="61"/>
      <c r="W105" s="42"/>
      <c r="X105" s="42"/>
      <c r="Y105" s="42"/>
      <c r="Z105" s="42"/>
      <c r="AA105" s="42"/>
      <c r="AB105" s="42"/>
      <c r="AC105" s="42"/>
      <c r="AD105" s="42"/>
      <c r="AE105" s="31"/>
      <c r="AF105" s="42"/>
      <c r="AG105" s="42"/>
      <c r="AH105" s="77"/>
      <c r="AI105" s="31"/>
      <c r="AJ105" s="19"/>
      <c r="AK105" s="19"/>
      <c r="AL105" s="19"/>
      <c r="AM105" s="19"/>
      <c r="AN105" s="19"/>
      <c r="AO105" s="19"/>
      <c r="AP105" s="19"/>
      <c r="AQ105" s="19"/>
      <c r="AR105" s="19"/>
      <c r="AS105" s="19"/>
      <c r="AT105" s="19"/>
      <c r="AU105" s="19"/>
      <c r="AV105" s="19"/>
      <c r="AW105" s="19"/>
      <c r="AX105" s="19"/>
      <c r="AY105" s="19"/>
    </row>
    <row r="106" spans="1:51" x14ac:dyDescent="0.25">
      <c r="A106" s="31"/>
      <c r="B106" s="31"/>
      <c r="C106" s="31"/>
      <c r="D106" s="31"/>
      <c r="E106" s="31"/>
      <c r="F106" s="31"/>
      <c r="G106" s="31"/>
      <c r="H106" s="31"/>
      <c r="I106" s="31"/>
      <c r="J106" s="31"/>
      <c r="K106" s="117"/>
      <c r="L106" s="31"/>
      <c r="M106" s="31"/>
      <c r="N106" s="61"/>
      <c r="O106" s="42"/>
      <c r="P106" s="42"/>
      <c r="Q106" s="42"/>
      <c r="R106" s="42"/>
      <c r="S106" s="42"/>
      <c r="T106" s="77"/>
      <c r="U106" s="31"/>
      <c r="V106" s="61"/>
      <c r="W106" s="42"/>
      <c r="X106" s="42"/>
      <c r="Y106" s="42"/>
      <c r="Z106" s="42"/>
      <c r="AA106" s="42"/>
      <c r="AB106" s="42"/>
      <c r="AC106" s="42"/>
      <c r="AD106" s="42"/>
      <c r="AE106" s="31"/>
      <c r="AF106" s="42"/>
      <c r="AG106" s="42"/>
      <c r="AH106" s="77"/>
      <c r="AI106" s="31"/>
      <c r="AJ106" s="19"/>
      <c r="AK106" s="19"/>
      <c r="AL106" s="19"/>
      <c r="AM106" s="19"/>
      <c r="AN106" s="19"/>
      <c r="AO106" s="19"/>
      <c r="AP106" s="19"/>
      <c r="AQ106" s="19"/>
      <c r="AR106" s="19"/>
      <c r="AS106" s="19"/>
      <c r="AT106" s="19"/>
      <c r="AU106" s="19"/>
      <c r="AV106" s="19"/>
      <c r="AW106" s="19"/>
      <c r="AX106" s="19"/>
      <c r="AY106" s="19"/>
    </row>
    <row r="107" spans="1:51" x14ac:dyDescent="0.25">
      <c r="A107" s="31"/>
      <c r="B107" s="31"/>
      <c r="C107" s="31"/>
      <c r="D107" s="31"/>
      <c r="E107" s="31"/>
      <c r="F107" s="31"/>
      <c r="G107" s="31"/>
      <c r="H107" s="31"/>
      <c r="I107" s="31"/>
      <c r="J107" s="31"/>
      <c r="K107" s="117"/>
      <c r="L107" s="31"/>
      <c r="M107" s="31"/>
      <c r="N107" s="61"/>
      <c r="O107" s="42"/>
      <c r="P107" s="42"/>
      <c r="Q107" s="42"/>
      <c r="R107" s="42"/>
      <c r="S107" s="42"/>
      <c r="T107" s="77"/>
      <c r="U107" s="31"/>
      <c r="V107" s="61"/>
      <c r="W107" s="42"/>
      <c r="X107" s="42"/>
      <c r="Y107" s="42"/>
      <c r="Z107" s="42"/>
      <c r="AA107" s="42"/>
      <c r="AB107" s="42"/>
      <c r="AC107" s="42"/>
      <c r="AD107" s="42"/>
      <c r="AE107" s="31"/>
      <c r="AF107" s="42"/>
      <c r="AG107" s="42"/>
      <c r="AH107" s="77"/>
      <c r="AI107" s="31"/>
      <c r="AJ107" s="19"/>
      <c r="AK107" s="19"/>
      <c r="AL107" s="19"/>
      <c r="AM107" s="19"/>
      <c r="AN107" s="19"/>
      <c r="AO107" s="19"/>
      <c r="AP107" s="19"/>
      <c r="AQ107" s="19"/>
      <c r="AR107" s="19"/>
      <c r="AS107" s="19"/>
      <c r="AT107" s="19"/>
      <c r="AU107" s="19"/>
      <c r="AV107" s="19"/>
      <c r="AW107" s="19"/>
      <c r="AX107" s="19"/>
      <c r="AY107" s="19"/>
    </row>
    <row r="108" spans="1:51" x14ac:dyDescent="0.25">
      <c r="A108" s="31"/>
      <c r="B108" s="31"/>
      <c r="C108" s="31"/>
      <c r="D108" s="31"/>
      <c r="E108" s="31"/>
      <c r="F108" s="31"/>
      <c r="G108" s="31"/>
      <c r="H108" s="31"/>
      <c r="I108" s="31"/>
      <c r="J108" s="31"/>
      <c r="K108" s="117"/>
      <c r="L108" s="31"/>
      <c r="M108" s="31"/>
      <c r="N108" s="61"/>
      <c r="O108" s="42"/>
      <c r="P108" s="42"/>
      <c r="Q108" s="42"/>
      <c r="R108" s="42"/>
      <c r="S108" s="42"/>
      <c r="T108" s="77"/>
      <c r="U108" s="31"/>
      <c r="V108" s="61"/>
      <c r="W108" s="42"/>
      <c r="X108" s="42"/>
      <c r="Y108" s="42"/>
      <c r="Z108" s="42"/>
      <c r="AA108" s="42"/>
      <c r="AB108" s="42"/>
      <c r="AC108" s="42"/>
      <c r="AD108" s="42"/>
      <c r="AE108" s="31"/>
      <c r="AF108" s="42"/>
      <c r="AG108" s="42"/>
      <c r="AH108" s="77"/>
      <c r="AI108" s="31"/>
      <c r="AJ108" s="19"/>
      <c r="AK108" s="19"/>
      <c r="AL108" s="19"/>
      <c r="AM108" s="19"/>
      <c r="AN108" s="19"/>
      <c r="AO108" s="19"/>
      <c r="AP108" s="19"/>
      <c r="AQ108" s="19"/>
      <c r="AR108" s="19"/>
      <c r="AS108" s="19"/>
      <c r="AT108" s="19"/>
      <c r="AU108" s="19"/>
      <c r="AV108" s="19"/>
      <c r="AW108" s="19"/>
      <c r="AX108" s="19"/>
      <c r="AY108" s="19"/>
    </row>
    <row r="109" spans="1:51" x14ac:dyDescent="0.25">
      <c r="A109" s="31"/>
      <c r="B109" s="31"/>
      <c r="C109" s="31"/>
      <c r="D109" s="31"/>
      <c r="E109" s="31"/>
      <c r="F109" s="31"/>
      <c r="G109" s="31"/>
      <c r="H109" s="31"/>
      <c r="I109" s="31"/>
      <c r="J109" s="31"/>
      <c r="K109" s="117"/>
      <c r="L109" s="31"/>
      <c r="M109" s="31"/>
      <c r="N109" s="61"/>
      <c r="O109" s="42"/>
      <c r="P109" s="42"/>
      <c r="Q109" s="42"/>
      <c r="R109" s="42"/>
      <c r="S109" s="42"/>
      <c r="T109" s="77"/>
      <c r="U109" s="31"/>
      <c r="V109" s="61"/>
      <c r="W109" s="42"/>
      <c r="X109" s="42"/>
      <c r="Y109" s="42"/>
      <c r="Z109" s="42"/>
      <c r="AA109" s="42"/>
      <c r="AB109" s="42"/>
      <c r="AC109" s="42"/>
      <c r="AD109" s="42"/>
      <c r="AE109" s="31"/>
      <c r="AF109" s="42"/>
      <c r="AG109" s="42"/>
      <c r="AH109" s="77"/>
      <c r="AI109" s="31"/>
      <c r="AJ109" s="19"/>
      <c r="AK109" s="19"/>
      <c r="AL109" s="19"/>
      <c r="AM109" s="19"/>
      <c r="AN109" s="19"/>
      <c r="AO109" s="19"/>
      <c r="AP109" s="19"/>
      <c r="AQ109" s="19"/>
      <c r="AR109" s="19"/>
      <c r="AS109" s="19"/>
      <c r="AT109" s="19"/>
      <c r="AU109" s="19"/>
      <c r="AV109" s="19"/>
      <c r="AW109" s="19"/>
      <c r="AX109" s="19"/>
      <c r="AY109" s="19"/>
    </row>
    <row r="110" spans="1:51" x14ac:dyDescent="0.25">
      <c r="A110" s="31"/>
      <c r="B110" s="31"/>
      <c r="C110" s="31"/>
      <c r="D110" s="31"/>
      <c r="E110" s="31"/>
      <c r="F110" s="31"/>
      <c r="G110" s="31"/>
      <c r="H110" s="31"/>
      <c r="I110" s="31"/>
      <c r="J110" s="31"/>
      <c r="K110" s="117"/>
      <c r="L110" s="31"/>
      <c r="M110" s="31"/>
      <c r="N110" s="61"/>
      <c r="O110" s="42"/>
      <c r="P110" s="42"/>
      <c r="Q110" s="42"/>
      <c r="R110" s="42"/>
      <c r="S110" s="42"/>
      <c r="T110" s="77"/>
      <c r="U110" s="31"/>
      <c r="V110" s="61"/>
      <c r="W110" s="42"/>
      <c r="X110" s="42"/>
      <c r="Y110" s="42"/>
      <c r="Z110" s="42"/>
      <c r="AA110" s="42"/>
      <c r="AB110" s="42"/>
      <c r="AC110" s="42"/>
      <c r="AD110" s="42"/>
      <c r="AE110" s="31"/>
      <c r="AF110" s="42"/>
      <c r="AG110" s="42"/>
      <c r="AH110" s="77"/>
      <c r="AI110" s="31"/>
      <c r="AJ110" s="19"/>
      <c r="AK110" s="19"/>
      <c r="AL110" s="19"/>
      <c r="AM110" s="19"/>
      <c r="AN110" s="19"/>
      <c r="AO110" s="19"/>
      <c r="AP110" s="19"/>
      <c r="AQ110" s="19"/>
      <c r="AR110" s="19"/>
      <c r="AS110" s="19"/>
      <c r="AT110" s="19"/>
      <c r="AU110" s="19"/>
      <c r="AV110" s="19"/>
      <c r="AW110" s="19"/>
      <c r="AX110" s="19"/>
      <c r="AY110" s="19"/>
    </row>
    <row r="111" spans="1:51" x14ac:dyDescent="0.25">
      <c r="A111" s="31"/>
      <c r="B111" s="31"/>
      <c r="C111" s="31"/>
      <c r="D111" s="31"/>
      <c r="E111" s="31"/>
      <c r="F111" s="31"/>
      <c r="G111" s="31"/>
      <c r="H111" s="31"/>
      <c r="I111" s="31"/>
      <c r="J111" s="31"/>
      <c r="K111" s="117"/>
      <c r="L111" s="31"/>
      <c r="M111" s="31"/>
      <c r="N111" s="61"/>
      <c r="O111" s="42"/>
      <c r="P111" s="42"/>
      <c r="Q111" s="42"/>
      <c r="R111" s="42"/>
      <c r="S111" s="42"/>
      <c r="T111" s="77"/>
      <c r="U111" s="31"/>
      <c r="V111" s="61"/>
      <c r="W111" s="42"/>
      <c r="X111" s="42"/>
      <c r="Y111" s="42"/>
      <c r="Z111" s="42"/>
      <c r="AA111" s="42"/>
      <c r="AB111" s="42"/>
      <c r="AC111" s="42"/>
      <c r="AD111" s="42"/>
      <c r="AE111" s="31"/>
      <c r="AF111" s="42"/>
      <c r="AG111" s="42"/>
      <c r="AH111" s="77"/>
      <c r="AI111" s="31"/>
      <c r="AJ111" s="19"/>
      <c r="AK111" s="19"/>
      <c r="AL111" s="19"/>
      <c r="AM111" s="19"/>
      <c r="AN111" s="19"/>
      <c r="AO111" s="19"/>
      <c r="AP111" s="19"/>
      <c r="AQ111" s="19"/>
      <c r="AR111" s="19"/>
      <c r="AS111" s="19"/>
      <c r="AT111" s="19"/>
      <c r="AU111" s="19"/>
      <c r="AV111" s="19"/>
      <c r="AW111" s="19"/>
      <c r="AX111" s="19"/>
      <c r="AY111" s="19"/>
    </row>
    <row r="112" spans="1:51" x14ac:dyDescent="0.25">
      <c r="A112" s="31"/>
      <c r="B112" s="31"/>
      <c r="C112" s="31"/>
      <c r="D112" s="31"/>
      <c r="E112" s="31"/>
      <c r="F112" s="31"/>
      <c r="G112" s="31"/>
      <c r="H112" s="31"/>
      <c r="I112" s="31"/>
      <c r="J112" s="31"/>
      <c r="K112" s="117"/>
      <c r="L112" s="31"/>
      <c r="M112" s="31"/>
      <c r="N112" s="61"/>
      <c r="O112" s="42"/>
      <c r="P112" s="42"/>
      <c r="Q112" s="42"/>
      <c r="R112" s="42"/>
      <c r="S112" s="42"/>
      <c r="T112" s="77"/>
      <c r="U112" s="31"/>
      <c r="V112" s="61"/>
      <c r="W112" s="42"/>
      <c r="X112" s="42"/>
      <c r="Y112" s="42"/>
      <c r="Z112" s="42"/>
      <c r="AA112" s="42"/>
      <c r="AB112" s="42"/>
      <c r="AC112" s="42"/>
      <c r="AD112" s="42"/>
      <c r="AE112" s="31"/>
      <c r="AF112" s="42"/>
      <c r="AG112" s="42"/>
      <c r="AH112" s="77"/>
      <c r="AI112" s="31"/>
      <c r="AJ112" s="19"/>
      <c r="AK112" s="19"/>
      <c r="AL112" s="19"/>
      <c r="AM112" s="19"/>
      <c r="AN112" s="19"/>
      <c r="AO112" s="19"/>
      <c r="AP112" s="19"/>
      <c r="AQ112" s="19"/>
      <c r="AR112" s="19"/>
      <c r="AS112" s="19"/>
      <c r="AT112" s="19"/>
      <c r="AU112" s="19"/>
      <c r="AV112" s="19"/>
      <c r="AW112" s="19"/>
      <c r="AX112" s="19"/>
      <c r="AY112" s="19"/>
    </row>
    <row r="113" spans="1:51" x14ac:dyDescent="0.25">
      <c r="A113" s="31"/>
      <c r="B113" s="31"/>
      <c r="C113" s="31"/>
      <c r="D113" s="31"/>
      <c r="E113" s="31"/>
      <c r="F113" s="31"/>
      <c r="G113" s="31"/>
      <c r="H113" s="31"/>
      <c r="I113" s="31"/>
      <c r="J113" s="31"/>
      <c r="K113" s="117"/>
      <c r="L113" s="31"/>
      <c r="M113" s="31"/>
      <c r="N113" s="61"/>
      <c r="O113" s="42"/>
      <c r="P113" s="42"/>
      <c r="Q113" s="42"/>
      <c r="R113" s="42"/>
      <c r="S113" s="42"/>
      <c r="T113" s="77"/>
      <c r="U113" s="31"/>
      <c r="V113" s="61"/>
      <c r="W113" s="42"/>
      <c r="X113" s="42"/>
      <c r="Y113" s="42"/>
      <c r="Z113" s="42"/>
      <c r="AA113" s="42"/>
      <c r="AB113" s="42"/>
      <c r="AC113" s="42"/>
      <c r="AD113" s="42"/>
      <c r="AE113" s="31"/>
      <c r="AF113" s="42"/>
      <c r="AG113" s="42"/>
      <c r="AH113" s="77"/>
      <c r="AI113" s="31"/>
      <c r="AJ113" s="19"/>
      <c r="AK113" s="19"/>
      <c r="AL113" s="19"/>
      <c r="AM113" s="19"/>
      <c r="AN113" s="19"/>
      <c r="AO113" s="19"/>
      <c r="AP113" s="19"/>
      <c r="AQ113" s="19"/>
      <c r="AR113" s="19"/>
      <c r="AS113" s="19"/>
      <c r="AT113" s="19"/>
      <c r="AU113" s="19"/>
      <c r="AV113" s="19"/>
      <c r="AW113" s="19"/>
      <c r="AX113" s="19"/>
      <c r="AY113" s="19"/>
    </row>
    <row r="114" spans="1:51" x14ac:dyDescent="0.25">
      <c r="A114" s="31"/>
      <c r="B114" s="31"/>
      <c r="C114" s="31"/>
      <c r="D114" s="31"/>
      <c r="E114" s="31"/>
      <c r="F114" s="31"/>
      <c r="G114" s="31"/>
      <c r="H114" s="31"/>
      <c r="I114" s="31"/>
      <c r="J114" s="31"/>
      <c r="K114" s="117"/>
      <c r="L114" s="31"/>
      <c r="M114" s="31"/>
      <c r="N114" s="61"/>
      <c r="O114" s="42"/>
      <c r="P114" s="42"/>
      <c r="Q114" s="42"/>
      <c r="R114" s="42"/>
      <c r="S114" s="42"/>
      <c r="T114" s="77"/>
      <c r="U114" s="31"/>
      <c r="V114" s="61"/>
      <c r="W114" s="42"/>
      <c r="X114" s="42"/>
      <c r="Y114" s="42"/>
      <c r="Z114" s="42"/>
      <c r="AA114" s="42"/>
      <c r="AB114" s="42"/>
      <c r="AC114" s="42"/>
      <c r="AD114" s="42"/>
      <c r="AE114" s="31"/>
      <c r="AF114" s="42"/>
      <c r="AG114" s="42"/>
      <c r="AH114" s="77"/>
      <c r="AI114" s="31"/>
      <c r="AJ114" s="19"/>
      <c r="AK114" s="19"/>
      <c r="AL114" s="19"/>
      <c r="AM114" s="19"/>
      <c r="AN114" s="19"/>
      <c r="AO114" s="19"/>
      <c r="AP114" s="19"/>
      <c r="AQ114" s="19"/>
      <c r="AR114" s="19"/>
      <c r="AS114" s="19"/>
      <c r="AT114" s="19"/>
      <c r="AU114" s="19"/>
      <c r="AV114" s="19"/>
      <c r="AW114" s="19"/>
      <c r="AX114" s="19"/>
      <c r="AY114" s="19"/>
    </row>
    <row r="115" spans="1:51" x14ac:dyDescent="0.25">
      <c r="A115" s="31"/>
      <c r="B115" s="31"/>
      <c r="C115" s="31"/>
      <c r="D115" s="31"/>
      <c r="E115" s="31"/>
      <c r="F115" s="31"/>
      <c r="G115" s="31"/>
      <c r="H115" s="31"/>
      <c r="I115" s="31"/>
      <c r="J115" s="31"/>
      <c r="K115" s="117"/>
      <c r="L115" s="31"/>
      <c r="M115" s="31"/>
      <c r="N115" s="61"/>
      <c r="O115" s="42"/>
      <c r="P115" s="42"/>
      <c r="Q115" s="42"/>
      <c r="R115" s="42"/>
      <c r="S115" s="42"/>
      <c r="T115" s="77"/>
      <c r="U115" s="31"/>
      <c r="V115" s="61"/>
      <c r="W115" s="42"/>
      <c r="X115" s="42"/>
      <c r="Y115" s="42"/>
      <c r="Z115" s="42"/>
      <c r="AA115" s="42"/>
      <c r="AB115" s="42"/>
      <c r="AC115" s="42"/>
      <c r="AD115" s="42"/>
      <c r="AE115" s="31"/>
      <c r="AF115" s="42"/>
      <c r="AG115" s="42"/>
      <c r="AH115" s="77"/>
      <c r="AI115" s="31"/>
      <c r="AJ115" s="19"/>
      <c r="AK115" s="19"/>
      <c r="AL115" s="19"/>
      <c r="AM115" s="19"/>
      <c r="AN115" s="19"/>
      <c r="AO115" s="19"/>
      <c r="AP115" s="19"/>
      <c r="AQ115" s="19"/>
      <c r="AR115" s="19"/>
      <c r="AS115" s="19"/>
      <c r="AT115" s="19"/>
      <c r="AU115" s="19"/>
      <c r="AV115" s="19"/>
      <c r="AW115" s="19"/>
      <c r="AX115" s="19"/>
      <c r="AY115" s="19"/>
    </row>
    <row r="116" spans="1:51" x14ac:dyDescent="0.25">
      <c r="A116" s="31"/>
      <c r="B116" s="31"/>
      <c r="C116" s="31"/>
      <c r="D116" s="31"/>
      <c r="E116" s="31"/>
      <c r="F116" s="31"/>
      <c r="G116" s="31"/>
      <c r="H116" s="31"/>
      <c r="I116" s="31"/>
      <c r="J116" s="31"/>
      <c r="K116" s="117"/>
      <c r="L116" s="31"/>
      <c r="M116" s="31"/>
      <c r="N116" s="61"/>
      <c r="O116" s="42"/>
      <c r="P116" s="42"/>
      <c r="Q116" s="42"/>
      <c r="R116" s="42"/>
      <c r="S116" s="42"/>
      <c r="T116" s="77"/>
      <c r="U116" s="31"/>
      <c r="V116" s="61"/>
      <c r="W116" s="42"/>
      <c r="X116" s="42"/>
      <c r="Y116" s="42"/>
      <c r="Z116" s="42"/>
      <c r="AA116" s="42"/>
      <c r="AB116" s="42"/>
      <c r="AC116" s="42"/>
      <c r="AD116" s="42"/>
      <c r="AE116" s="31"/>
      <c r="AF116" s="42"/>
      <c r="AG116" s="42"/>
      <c r="AH116" s="77"/>
      <c r="AI116" s="31"/>
      <c r="AJ116" s="19"/>
      <c r="AK116" s="19"/>
      <c r="AL116" s="19"/>
      <c r="AM116" s="19"/>
      <c r="AN116" s="19"/>
      <c r="AO116" s="19"/>
      <c r="AP116" s="19"/>
      <c r="AQ116" s="19"/>
      <c r="AR116" s="19"/>
      <c r="AS116" s="19"/>
      <c r="AT116" s="19"/>
      <c r="AU116" s="19"/>
      <c r="AV116" s="19"/>
      <c r="AW116" s="19"/>
      <c r="AX116" s="19"/>
      <c r="AY116" s="19"/>
    </row>
    <row r="117" spans="1:51" x14ac:dyDescent="0.25">
      <c r="A117" s="31"/>
      <c r="B117" s="31"/>
      <c r="C117" s="31"/>
      <c r="D117" s="31"/>
      <c r="E117" s="31"/>
      <c r="F117" s="31"/>
      <c r="G117" s="31"/>
      <c r="H117" s="31"/>
      <c r="I117" s="31"/>
      <c r="J117" s="31"/>
      <c r="K117" s="117"/>
      <c r="L117" s="31"/>
      <c r="M117" s="31"/>
      <c r="N117" s="61"/>
      <c r="O117" s="42"/>
      <c r="P117" s="42"/>
      <c r="Q117" s="42"/>
      <c r="R117" s="42"/>
      <c r="S117" s="42"/>
      <c r="T117" s="77"/>
      <c r="U117" s="31"/>
      <c r="V117" s="61"/>
      <c r="W117" s="42"/>
      <c r="X117" s="42"/>
      <c r="Y117" s="42"/>
      <c r="Z117" s="42"/>
      <c r="AA117" s="42"/>
      <c r="AB117" s="42"/>
      <c r="AC117" s="42"/>
      <c r="AD117" s="42"/>
      <c r="AE117" s="31"/>
      <c r="AF117" s="42"/>
      <c r="AG117" s="42"/>
      <c r="AH117" s="77"/>
      <c r="AI117" s="31"/>
      <c r="AJ117" s="19"/>
      <c r="AK117" s="19"/>
      <c r="AL117" s="19"/>
      <c r="AM117" s="19"/>
      <c r="AN117" s="19"/>
      <c r="AO117" s="19"/>
      <c r="AP117" s="19"/>
      <c r="AQ117" s="19"/>
      <c r="AR117" s="19"/>
      <c r="AS117" s="19"/>
      <c r="AT117" s="19"/>
      <c r="AU117" s="19"/>
      <c r="AV117" s="19"/>
      <c r="AW117" s="19"/>
      <c r="AX117" s="19"/>
      <c r="AY117" s="19"/>
    </row>
    <row r="118" spans="1:51" x14ac:dyDescent="0.25">
      <c r="A118" s="31"/>
      <c r="B118" s="31"/>
      <c r="C118" s="31"/>
      <c r="D118" s="31"/>
      <c r="E118" s="31"/>
      <c r="F118" s="31"/>
      <c r="G118" s="31"/>
      <c r="H118" s="31"/>
      <c r="I118" s="31"/>
      <c r="J118" s="31"/>
      <c r="K118" s="117"/>
      <c r="L118" s="31"/>
      <c r="M118" s="31"/>
      <c r="N118" s="61"/>
      <c r="O118" s="42"/>
      <c r="P118" s="42"/>
      <c r="Q118" s="42"/>
      <c r="R118" s="42"/>
      <c r="S118" s="42"/>
      <c r="T118" s="77"/>
      <c r="U118" s="31"/>
      <c r="V118" s="61"/>
      <c r="W118" s="42"/>
      <c r="X118" s="42"/>
      <c r="Y118" s="42"/>
      <c r="Z118" s="42"/>
      <c r="AA118" s="42"/>
      <c r="AB118" s="42"/>
      <c r="AC118" s="42"/>
      <c r="AD118" s="42"/>
      <c r="AE118" s="31"/>
      <c r="AF118" s="42"/>
      <c r="AG118" s="42"/>
      <c r="AH118" s="77"/>
      <c r="AI118" s="31"/>
      <c r="AJ118" s="19"/>
      <c r="AK118" s="19"/>
      <c r="AL118" s="19"/>
      <c r="AM118" s="19"/>
      <c r="AN118" s="19"/>
      <c r="AO118" s="19"/>
      <c r="AP118" s="19"/>
      <c r="AQ118" s="19"/>
      <c r="AR118" s="19"/>
      <c r="AS118" s="19"/>
      <c r="AT118" s="19"/>
      <c r="AU118" s="19"/>
      <c r="AV118" s="19"/>
      <c r="AW118" s="19"/>
      <c r="AX118" s="19"/>
      <c r="AY118" s="19"/>
    </row>
    <row r="119" spans="1:51" x14ac:dyDescent="0.25">
      <c r="A119" s="31"/>
      <c r="B119" s="31"/>
      <c r="C119" s="31"/>
      <c r="D119" s="31"/>
      <c r="E119" s="31"/>
      <c r="F119" s="31"/>
      <c r="G119" s="31"/>
      <c r="H119" s="31"/>
      <c r="I119" s="31"/>
      <c r="J119" s="31"/>
      <c r="K119" s="117"/>
      <c r="L119" s="31"/>
      <c r="M119" s="31"/>
      <c r="N119" s="61"/>
      <c r="O119" s="42"/>
      <c r="P119" s="42"/>
      <c r="Q119" s="42"/>
      <c r="R119" s="42"/>
      <c r="S119" s="42"/>
      <c r="T119" s="77"/>
      <c r="U119" s="31"/>
      <c r="V119" s="61"/>
      <c r="W119" s="42"/>
      <c r="X119" s="42"/>
      <c r="Y119" s="42"/>
      <c r="Z119" s="42"/>
      <c r="AA119" s="42"/>
      <c r="AB119" s="42"/>
      <c r="AC119" s="42"/>
      <c r="AD119" s="42"/>
      <c r="AE119" s="31"/>
      <c r="AF119" s="42"/>
      <c r="AG119" s="42"/>
      <c r="AH119" s="77"/>
      <c r="AI119" s="31"/>
      <c r="AJ119" s="19"/>
      <c r="AK119" s="19"/>
      <c r="AL119" s="19"/>
      <c r="AM119" s="19"/>
      <c r="AN119" s="19"/>
      <c r="AO119" s="19"/>
      <c r="AP119" s="19"/>
      <c r="AQ119" s="19"/>
      <c r="AR119" s="19"/>
      <c r="AS119" s="19"/>
      <c r="AT119" s="19"/>
      <c r="AU119" s="19"/>
      <c r="AV119" s="19"/>
      <c r="AW119" s="19"/>
      <c r="AX119" s="19"/>
      <c r="AY119" s="19"/>
    </row>
    <row r="120" spans="1:51" x14ac:dyDescent="0.25">
      <c r="A120" s="31"/>
      <c r="B120" s="31"/>
      <c r="C120" s="31"/>
      <c r="D120" s="31"/>
      <c r="E120" s="31"/>
      <c r="F120" s="31"/>
      <c r="G120" s="31"/>
      <c r="H120" s="31"/>
      <c r="I120" s="31"/>
      <c r="J120" s="31"/>
      <c r="K120" s="117"/>
      <c r="L120" s="31"/>
      <c r="M120" s="31"/>
      <c r="N120" s="61"/>
      <c r="O120" s="42"/>
      <c r="P120" s="42"/>
      <c r="Q120" s="42"/>
      <c r="R120" s="42"/>
      <c r="S120" s="42"/>
      <c r="T120" s="77"/>
      <c r="U120" s="31"/>
      <c r="V120" s="61"/>
      <c r="W120" s="42"/>
      <c r="X120" s="42"/>
      <c r="Y120" s="42"/>
      <c r="Z120" s="42"/>
      <c r="AA120" s="42"/>
      <c r="AB120" s="42"/>
      <c r="AC120" s="42"/>
      <c r="AD120" s="42"/>
      <c r="AE120" s="31"/>
      <c r="AF120" s="42"/>
      <c r="AG120" s="42"/>
      <c r="AH120" s="77"/>
      <c r="AI120" s="31"/>
      <c r="AJ120" s="19"/>
      <c r="AK120" s="19"/>
      <c r="AL120" s="19"/>
      <c r="AM120" s="19"/>
      <c r="AN120" s="19"/>
      <c r="AO120" s="19"/>
      <c r="AP120" s="19"/>
      <c r="AQ120" s="19"/>
      <c r="AR120" s="19"/>
      <c r="AS120" s="19"/>
      <c r="AT120" s="19"/>
      <c r="AU120" s="19"/>
      <c r="AV120" s="19"/>
      <c r="AW120" s="19"/>
      <c r="AX120" s="19"/>
      <c r="AY120" s="19"/>
    </row>
    <row r="121" spans="1:51" x14ac:dyDescent="0.25">
      <c r="A121" s="31"/>
      <c r="B121" s="31"/>
      <c r="C121" s="31"/>
      <c r="D121" s="31"/>
      <c r="E121" s="31"/>
      <c r="F121" s="31"/>
      <c r="G121" s="31"/>
      <c r="H121" s="31"/>
      <c r="I121" s="31"/>
      <c r="J121" s="31"/>
      <c r="K121" s="117"/>
      <c r="L121" s="31"/>
      <c r="M121" s="31"/>
      <c r="N121" s="61"/>
      <c r="O121" s="42"/>
      <c r="P121" s="42"/>
      <c r="Q121" s="42"/>
      <c r="R121" s="42"/>
      <c r="S121" s="42"/>
      <c r="T121" s="77"/>
      <c r="U121" s="31"/>
      <c r="V121" s="61"/>
      <c r="W121" s="42"/>
      <c r="X121" s="42"/>
      <c r="Y121" s="42"/>
      <c r="Z121" s="42"/>
      <c r="AA121" s="42"/>
      <c r="AB121" s="42"/>
      <c r="AC121" s="42"/>
      <c r="AD121" s="42"/>
      <c r="AE121" s="31"/>
      <c r="AF121" s="42"/>
      <c r="AG121" s="42"/>
      <c r="AH121" s="77"/>
      <c r="AI121" s="31"/>
      <c r="AJ121" s="19"/>
      <c r="AK121" s="19"/>
      <c r="AL121" s="19"/>
      <c r="AM121" s="19"/>
      <c r="AN121" s="19"/>
      <c r="AO121" s="19"/>
      <c r="AP121" s="19"/>
      <c r="AQ121" s="19"/>
      <c r="AR121" s="19"/>
      <c r="AS121" s="19"/>
      <c r="AT121" s="19"/>
      <c r="AU121" s="19"/>
      <c r="AV121" s="19"/>
      <c r="AW121" s="19"/>
      <c r="AX121" s="19"/>
      <c r="AY121" s="19"/>
    </row>
    <row r="122" spans="1:51" x14ac:dyDescent="0.25">
      <c r="A122" s="31"/>
      <c r="B122" s="31"/>
      <c r="C122" s="31"/>
      <c r="D122" s="31"/>
      <c r="E122" s="31"/>
      <c r="F122" s="31"/>
      <c r="G122" s="31"/>
      <c r="H122" s="31"/>
      <c r="I122" s="31"/>
      <c r="J122" s="31"/>
      <c r="K122" s="117"/>
      <c r="L122" s="31"/>
      <c r="M122" s="31"/>
      <c r="N122" s="61"/>
      <c r="O122" s="42"/>
      <c r="P122" s="42"/>
      <c r="Q122" s="42"/>
      <c r="R122" s="42"/>
      <c r="S122" s="42"/>
      <c r="T122" s="77"/>
      <c r="U122" s="31"/>
      <c r="V122" s="61"/>
      <c r="W122" s="42"/>
      <c r="X122" s="42"/>
      <c r="Y122" s="42"/>
      <c r="Z122" s="42"/>
      <c r="AA122" s="42"/>
      <c r="AB122" s="42"/>
      <c r="AC122" s="42"/>
      <c r="AD122" s="42"/>
      <c r="AE122" s="31"/>
      <c r="AF122" s="42"/>
      <c r="AG122" s="42"/>
      <c r="AH122" s="77"/>
      <c r="AI122" s="31"/>
      <c r="AJ122" s="19"/>
      <c r="AK122" s="19"/>
      <c r="AL122" s="19"/>
      <c r="AM122" s="19"/>
      <c r="AN122" s="19"/>
      <c r="AO122" s="19"/>
      <c r="AP122" s="19"/>
      <c r="AQ122" s="19"/>
      <c r="AR122" s="19"/>
      <c r="AS122" s="19"/>
      <c r="AT122" s="19"/>
      <c r="AU122" s="19"/>
      <c r="AV122" s="19"/>
      <c r="AW122" s="19"/>
      <c r="AX122" s="19"/>
      <c r="AY122" s="19"/>
    </row>
    <row r="123" spans="1:51" x14ac:dyDescent="0.25">
      <c r="A123" s="31"/>
      <c r="B123" s="31"/>
      <c r="C123" s="31"/>
      <c r="D123" s="31"/>
      <c r="E123" s="31"/>
      <c r="F123" s="31"/>
      <c r="G123" s="31"/>
      <c r="H123" s="31"/>
      <c r="I123" s="31"/>
      <c r="J123" s="31"/>
      <c r="K123" s="117"/>
      <c r="L123" s="31"/>
      <c r="M123" s="31"/>
      <c r="N123" s="61"/>
      <c r="O123" s="42"/>
      <c r="P123" s="42"/>
      <c r="Q123" s="42"/>
      <c r="R123" s="42"/>
      <c r="S123" s="42"/>
      <c r="T123" s="77"/>
      <c r="U123" s="31"/>
      <c r="V123" s="61"/>
      <c r="W123" s="42"/>
      <c r="X123" s="42"/>
      <c r="Y123" s="42"/>
      <c r="Z123" s="42"/>
      <c r="AA123" s="42"/>
      <c r="AB123" s="42"/>
      <c r="AC123" s="42"/>
      <c r="AD123" s="42"/>
      <c r="AE123" s="31"/>
      <c r="AF123" s="42"/>
      <c r="AG123" s="42"/>
      <c r="AH123" s="77"/>
      <c r="AI123" s="31"/>
      <c r="AJ123" s="19"/>
      <c r="AK123" s="19"/>
      <c r="AL123" s="19"/>
      <c r="AM123" s="19"/>
      <c r="AN123" s="19"/>
      <c r="AO123" s="19"/>
      <c r="AP123" s="19"/>
      <c r="AQ123" s="19"/>
      <c r="AR123" s="19"/>
      <c r="AS123" s="19"/>
      <c r="AT123" s="19"/>
      <c r="AU123" s="19"/>
      <c r="AV123" s="19"/>
      <c r="AW123" s="19"/>
      <c r="AX123" s="19"/>
      <c r="AY123" s="19"/>
    </row>
    <row r="124" spans="1:51" x14ac:dyDescent="0.25">
      <c r="A124" s="31"/>
      <c r="B124" s="31"/>
      <c r="C124" s="31"/>
      <c r="D124" s="31"/>
      <c r="E124" s="31"/>
      <c r="F124" s="31"/>
      <c r="G124" s="31"/>
      <c r="H124" s="31"/>
      <c r="I124" s="31"/>
      <c r="J124" s="31"/>
      <c r="K124" s="117"/>
      <c r="L124" s="31"/>
      <c r="M124" s="31"/>
      <c r="N124" s="61"/>
      <c r="O124" s="42"/>
      <c r="P124" s="42"/>
      <c r="Q124" s="42"/>
      <c r="R124" s="42"/>
      <c r="S124" s="42"/>
      <c r="T124" s="77"/>
      <c r="U124" s="31"/>
      <c r="V124" s="61"/>
      <c r="W124" s="42"/>
      <c r="X124" s="42"/>
      <c r="Y124" s="42"/>
      <c r="Z124" s="42"/>
      <c r="AA124" s="42"/>
      <c r="AB124" s="42"/>
      <c r="AC124" s="42"/>
      <c r="AD124" s="42"/>
      <c r="AE124" s="31"/>
      <c r="AF124" s="42"/>
      <c r="AG124" s="42"/>
      <c r="AH124" s="77"/>
      <c r="AI124" s="31"/>
      <c r="AJ124" s="19"/>
      <c r="AK124" s="19"/>
      <c r="AL124" s="19"/>
      <c r="AM124" s="19"/>
      <c r="AN124" s="19"/>
      <c r="AO124" s="19"/>
      <c r="AP124" s="19"/>
      <c r="AQ124" s="19"/>
      <c r="AR124" s="19"/>
      <c r="AS124" s="19"/>
      <c r="AT124" s="19"/>
      <c r="AU124" s="19"/>
      <c r="AV124" s="19"/>
      <c r="AW124" s="19"/>
      <c r="AX124" s="19"/>
      <c r="AY124" s="19"/>
    </row>
    <row r="125" spans="1:51" x14ac:dyDescent="0.25">
      <c r="A125" s="31"/>
      <c r="B125" s="31"/>
      <c r="C125" s="31"/>
      <c r="D125" s="31"/>
      <c r="E125" s="31"/>
      <c r="F125" s="31"/>
      <c r="G125" s="31"/>
      <c r="H125" s="31"/>
      <c r="I125" s="31"/>
      <c r="J125" s="31"/>
      <c r="K125" s="117"/>
      <c r="L125" s="31"/>
      <c r="M125" s="31"/>
      <c r="N125" s="61"/>
      <c r="O125" s="42"/>
      <c r="P125" s="42"/>
      <c r="Q125" s="42"/>
      <c r="R125" s="42"/>
      <c r="S125" s="42"/>
      <c r="T125" s="77"/>
      <c r="U125" s="31"/>
      <c r="V125" s="61"/>
      <c r="W125" s="42"/>
      <c r="X125" s="42"/>
      <c r="Y125" s="42"/>
      <c r="Z125" s="42"/>
      <c r="AA125" s="42"/>
      <c r="AB125" s="42"/>
      <c r="AC125" s="42"/>
      <c r="AD125" s="42"/>
      <c r="AE125" s="31"/>
      <c r="AF125" s="42"/>
      <c r="AG125" s="42"/>
      <c r="AH125" s="77"/>
      <c r="AI125" s="31"/>
      <c r="AJ125" s="19"/>
      <c r="AK125" s="19"/>
      <c r="AL125" s="19"/>
      <c r="AM125" s="19"/>
      <c r="AN125" s="19"/>
      <c r="AO125" s="19"/>
      <c r="AP125" s="19"/>
      <c r="AQ125" s="19"/>
      <c r="AR125" s="19"/>
      <c r="AS125" s="19"/>
      <c r="AT125" s="19"/>
      <c r="AU125" s="19"/>
      <c r="AV125" s="19"/>
      <c r="AW125" s="19"/>
      <c r="AX125" s="19"/>
      <c r="AY125" s="19"/>
    </row>
    <row r="126" spans="1:51" x14ac:dyDescent="0.25">
      <c r="A126" s="31"/>
      <c r="B126" s="31"/>
      <c r="C126" s="31"/>
      <c r="D126" s="31"/>
      <c r="E126" s="31"/>
      <c r="F126" s="31"/>
      <c r="G126" s="31"/>
      <c r="H126" s="31"/>
      <c r="I126" s="31"/>
      <c r="J126" s="31"/>
      <c r="K126" s="117"/>
      <c r="L126" s="31"/>
      <c r="M126" s="31"/>
      <c r="N126" s="61"/>
      <c r="O126" s="42"/>
      <c r="P126" s="42"/>
      <c r="Q126" s="42"/>
      <c r="R126" s="42"/>
      <c r="S126" s="42"/>
      <c r="T126" s="77"/>
      <c r="U126" s="31"/>
      <c r="V126" s="61"/>
      <c r="W126" s="42"/>
      <c r="X126" s="42"/>
      <c r="Y126" s="42"/>
      <c r="Z126" s="42"/>
      <c r="AA126" s="42"/>
      <c r="AB126" s="42"/>
      <c r="AC126" s="42"/>
      <c r="AD126" s="42"/>
      <c r="AE126" s="31"/>
      <c r="AF126" s="42"/>
      <c r="AG126" s="42"/>
      <c r="AH126" s="77"/>
      <c r="AI126" s="31"/>
      <c r="AJ126" s="19"/>
      <c r="AK126" s="19"/>
      <c r="AL126" s="19"/>
      <c r="AM126" s="19"/>
      <c r="AN126" s="19"/>
      <c r="AO126" s="19"/>
      <c r="AP126" s="19"/>
      <c r="AQ126" s="19"/>
      <c r="AR126" s="19"/>
      <c r="AS126" s="19"/>
      <c r="AT126" s="19"/>
      <c r="AU126" s="19"/>
      <c r="AV126" s="19"/>
      <c r="AW126" s="19"/>
      <c r="AX126" s="19"/>
      <c r="AY126" s="19"/>
    </row>
    <row r="127" spans="1:51" x14ac:dyDescent="0.25">
      <c r="A127" s="31"/>
      <c r="B127" s="31"/>
      <c r="C127" s="31"/>
      <c r="D127" s="31"/>
      <c r="E127" s="31"/>
      <c r="F127" s="31"/>
      <c r="G127" s="31"/>
      <c r="H127" s="31"/>
      <c r="I127" s="31"/>
      <c r="J127" s="31"/>
      <c r="K127" s="117"/>
      <c r="L127" s="31"/>
      <c r="M127" s="31"/>
      <c r="N127" s="61"/>
      <c r="O127" s="42"/>
      <c r="P127" s="42"/>
      <c r="Q127" s="42"/>
      <c r="R127" s="42"/>
      <c r="S127" s="42"/>
      <c r="T127" s="77"/>
      <c r="U127" s="31"/>
      <c r="V127" s="61"/>
      <c r="W127" s="42"/>
      <c r="X127" s="42"/>
      <c r="Y127" s="42"/>
      <c r="Z127" s="42"/>
      <c r="AA127" s="42"/>
      <c r="AB127" s="42"/>
      <c r="AC127" s="42"/>
      <c r="AD127" s="42"/>
      <c r="AE127" s="31"/>
      <c r="AF127" s="42"/>
      <c r="AG127" s="42"/>
      <c r="AH127" s="77"/>
      <c r="AI127" s="31"/>
      <c r="AJ127" s="19"/>
      <c r="AK127" s="19"/>
      <c r="AL127" s="19"/>
      <c r="AM127" s="19"/>
      <c r="AN127" s="19"/>
      <c r="AO127" s="19"/>
      <c r="AP127" s="19"/>
      <c r="AQ127" s="19"/>
      <c r="AR127" s="19"/>
      <c r="AS127" s="19"/>
      <c r="AT127" s="19"/>
      <c r="AU127" s="19"/>
      <c r="AV127" s="19"/>
      <c r="AW127" s="19"/>
      <c r="AX127" s="19"/>
      <c r="AY127" s="19"/>
    </row>
    <row r="128" spans="1:51" x14ac:dyDescent="0.25">
      <c r="A128" s="31"/>
      <c r="B128" s="31"/>
      <c r="C128" s="31"/>
      <c r="D128" s="31"/>
      <c r="E128" s="31"/>
      <c r="F128" s="31"/>
      <c r="G128" s="31"/>
      <c r="H128" s="31"/>
      <c r="I128" s="31"/>
      <c r="J128" s="31"/>
      <c r="K128" s="117"/>
      <c r="L128" s="31"/>
      <c r="M128" s="31"/>
      <c r="N128" s="61"/>
      <c r="O128" s="42"/>
      <c r="P128" s="42"/>
      <c r="Q128" s="42"/>
      <c r="R128" s="42"/>
      <c r="S128" s="42"/>
      <c r="T128" s="77"/>
      <c r="U128" s="31"/>
      <c r="V128" s="61"/>
      <c r="W128" s="42"/>
      <c r="X128" s="42"/>
      <c r="Y128" s="42"/>
      <c r="Z128" s="42"/>
      <c r="AA128" s="42"/>
      <c r="AB128" s="42"/>
      <c r="AC128" s="42"/>
      <c r="AD128" s="42"/>
      <c r="AE128" s="31"/>
      <c r="AF128" s="42"/>
      <c r="AG128" s="42"/>
      <c r="AH128" s="77"/>
      <c r="AI128" s="31"/>
      <c r="AJ128" s="19"/>
      <c r="AK128" s="19"/>
      <c r="AL128" s="19"/>
      <c r="AM128" s="19"/>
      <c r="AN128" s="19"/>
      <c r="AO128" s="19"/>
      <c r="AP128" s="19"/>
      <c r="AQ128" s="19"/>
      <c r="AR128" s="19"/>
      <c r="AS128" s="19"/>
      <c r="AT128" s="19"/>
      <c r="AU128" s="19"/>
      <c r="AV128" s="19"/>
      <c r="AW128" s="19"/>
      <c r="AX128" s="19"/>
      <c r="AY128" s="19"/>
    </row>
    <row r="129" spans="1:51" x14ac:dyDescent="0.25">
      <c r="A129" s="31"/>
      <c r="B129" s="31"/>
      <c r="C129" s="31"/>
      <c r="D129" s="31"/>
      <c r="E129" s="31"/>
      <c r="F129" s="31"/>
      <c r="G129" s="31"/>
      <c r="H129" s="31"/>
      <c r="I129" s="31"/>
      <c r="J129" s="31"/>
      <c r="K129" s="117"/>
      <c r="L129" s="31"/>
      <c r="M129" s="31"/>
      <c r="N129" s="61"/>
      <c r="O129" s="42"/>
      <c r="P129" s="42"/>
      <c r="Q129" s="42"/>
      <c r="R129" s="42"/>
      <c r="S129" s="42"/>
      <c r="T129" s="77"/>
      <c r="U129" s="31"/>
      <c r="V129" s="61"/>
      <c r="W129" s="42"/>
      <c r="X129" s="42"/>
      <c r="Y129" s="42"/>
      <c r="Z129" s="42"/>
      <c r="AA129" s="42"/>
      <c r="AB129" s="42"/>
      <c r="AC129" s="42"/>
      <c r="AD129" s="42"/>
      <c r="AE129" s="31"/>
      <c r="AF129" s="42"/>
      <c r="AG129" s="42"/>
      <c r="AH129" s="77"/>
      <c r="AI129" s="31"/>
      <c r="AJ129" s="19"/>
      <c r="AK129" s="19"/>
      <c r="AL129" s="19"/>
      <c r="AM129" s="19"/>
      <c r="AN129" s="19"/>
      <c r="AO129" s="19"/>
      <c r="AP129" s="19"/>
      <c r="AQ129" s="19"/>
      <c r="AR129" s="19"/>
      <c r="AS129" s="19"/>
      <c r="AT129" s="19"/>
      <c r="AU129" s="19"/>
      <c r="AV129" s="19"/>
      <c r="AW129" s="19"/>
      <c r="AX129" s="19"/>
      <c r="AY129" s="19"/>
    </row>
    <row r="130" spans="1:51" x14ac:dyDescent="0.25">
      <c r="A130" s="31"/>
      <c r="B130" s="31"/>
      <c r="C130" s="31"/>
      <c r="D130" s="31"/>
      <c r="E130" s="31"/>
      <c r="F130" s="31"/>
      <c r="G130" s="31"/>
      <c r="H130" s="31"/>
      <c r="I130" s="31"/>
      <c r="J130" s="31"/>
      <c r="K130" s="117"/>
      <c r="L130" s="31"/>
      <c r="M130" s="31"/>
      <c r="N130" s="61"/>
      <c r="O130" s="42"/>
      <c r="P130" s="42"/>
      <c r="Q130" s="42"/>
      <c r="R130" s="42"/>
      <c r="S130" s="42"/>
      <c r="T130" s="77"/>
      <c r="U130" s="31"/>
      <c r="V130" s="61"/>
      <c r="W130" s="42"/>
      <c r="X130" s="42"/>
      <c r="Y130" s="42"/>
      <c r="Z130" s="42"/>
      <c r="AA130" s="42"/>
      <c r="AB130" s="42"/>
      <c r="AC130" s="42"/>
      <c r="AD130" s="42"/>
      <c r="AE130" s="31"/>
      <c r="AF130" s="42"/>
      <c r="AG130" s="42"/>
      <c r="AH130" s="77"/>
      <c r="AI130" s="31"/>
      <c r="AJ130" s="19"/>
      <c r="AK130" s="19"/>
      <c r="AL130" s="19"/>
      <c r="AM130" s="19"/>
      <c r="AN130" s="19"/>
      <c r="AO130" s="19"/>
      <c r="AP130" s="19"/>
      <c r="AQ130" s="19"/>
      <c r="AR130" s="19"/>
      <c r="AS130" s="19"/>
      <c r="AT130" s="19"/>
      <c r="AU130" s="19"/>
      <c r="AV130" s="19"/>
      <c r="AW130" s="19"/>
      <c r="AX130" s="19"/>
      <c r="AY130" s="19"/>
    </row>
    <row r="131" spans="1:51" x14ac:dyDescent="0.25">
      <c r="A131" s="31"/>
      <c r="B131" s="31"/>
      <c r="C131" s="31"/>
      <c r="D131" s="31"/>
      <c r="E131" s="31"/>
      <c r="F131" s="31"/>
      <c r="G131" s="31"/>
      <c r="H131" s="31"/>
      <c r="I131" s="31"/>
      <c r="J131" s="31"/>
      <c r="K131" s="117"/>
      <c r="L131" s="31"/>
      <c r="M131" s="31"/>
      <c r="N131" s="144"/>
      <c r="O131" s="145"/>
      <c r="P131" s="145"/>
      <c r="Q131" s="145"/>
      <c r="R131" s="145"/>
      <c r="S131" s="145"/>
      <c r="T131" s="77"/>
      <c r="U131" s="146"/>
      <c r="V131" s="144"/>
      <c r="W131" s="145"/>
      <c r="X131" s="145"/>
      <c r="Y131" s="145"/>
      <c r="Z131" s="145"/>
      <c r="AA131" s="145"/>
      <c r="AB131" s="145"/>
      <c r="AC131" s="145"/>
      <c r="AD131" s="145"/>
      <c r="AE131" s="146"/>
      <c r="AF131" s="145"/>
      <c r="AG131" s="145"/>
      <c r="AH131" s="77"/>
      <c r="AI131" s="31"/>
      <c r="AJ131" s="19"/>
      <c r="AK131" s="19"/>
      <c r="AL131" s="19"/>
      <c r="AM131" s="19"/>
      <c r="AN131" s="19"/>
      <c r="AO131" s="19"/>
      <c r="AP131" s="19"/>
      <c r="AQ131" s="19"/>
      <c r="AR131" s="19"/>
      <c r="AS131" s="19"/>
      <c r="AT131" s="19"/>
      <c r="AU131" s="19"/>
      <c r="AV131" s="19"/>
      <c r="AW131" s="19"/>
      <c r="AX131" s="19"/>
      <c r="AY131" s="19"/>
    </row>
    <row r="132" spans="1:51" x14ac:dyDescent="0.25">
      <c r="A132" s="19"/>
      <c r="B132" s="19"/>
      <c r="C132" s="19"/>
      <c r="D132" s="19"/>
      <c r="E132" s="19"/>
      <c r="F132" s="19"/>
      <c r="G132" s="19"/>
      <c r="H132" s="19"/>
      <c r="I132" s="19"/>
      <c r="J132" s="19"/>
      <c r="K132" s="115"/>
      <c r="L132" s="19"/>
      <c r="M132" s="19"/>
      <c r="N132" s="19"/>
      <c r="O132" s="19"/>
      <c r="P132" s="19"/>
      <c r="Q132" s="19"/>
      <c r="R132" s="19"/>
      <c r="S132" s="19"/>
      <c r="T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row>
    <row r="133" spans="1:51" x14ac:dyDescent="0.25">
      <c r="A133" s="19"/>
      <c r="B133" s="19"/>
      <c r="C133" s="19"/>
      <c r="D133" s="19"/>
      <c r="E133" s="19"/>
      <c r="F133" s="19"/>
      <c r="G133" s="19"/>
      <c r="H133" s="19"/>
      <c r="I133" s="19"/>
      <c r="J133" s="19"/>
      <c r="K133" s="115"/>
      <c r="L133" s="19"/>
      <c r="M133" s="19"/>
      <c r="N133" s="19"/>
      <c r="O133" s="19"/>
      <c r="P133" s="19"/>
      <c r="Q133" s="19"/>
      <c r="R133" s="19"/>
      <c r="S133" s="19"/>
      <c r="T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row>
    <row r="134" spans="1:51" x14ac:dyDescent="0.25">
      <c r="A134" s="19"/>
      <c r="B134" s="19"/>
      <c r="C134" s="19"/>
      <c r="D134" s="19"/>
      <c r="E134" s="19"/>
      <c r="F134" s="19"/>
      <c r="G134" s="19"/>
      <c r="H134" s="19"/>
      <c r="I134" s="19"/>
      <c r="J134" s="19"/>
      <c r="K134" s="115"/>
      <c r="L134" s="19"/>
      <c r="M134" s="19"/>
      <c r="N134" s="19"/>
      <c r="O134" s="19"/>
      <c r="P134" s="19"/>
      <c r="Q134" s="19"/>
      <c r="R134" s="19"/>
      <c r="S134" s="19"/>
      <c r="T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row>
    <row r="135" spans="1:51" x14ac:dyDescent="0.25">
      <c r="A135" s="19"/>
      <c r="B135" s="19"/>
      <c r="C135" s="19"/>
      <c r="D135" s="19"/>
      <c r="E135" s="19"/>
      <c r="F135" s="19"/>
      <c r="G135" s="19"/>
      <c r="H135" s="19"/>
      <c r="I135" s="19"/>
      <c r="J135" s="19"/>
      <c r="K135" s="115"/>
      <c r="L135" s="19"/>
      <c r="M135" s="19"/>
      <c r="N135" s="19"/>
      <c r="O135" s="19"/>
      <c r="P135" s="19"/>
      <c r="Q135" s="19"/>
      <c r="R135" s="19"/>
      <c r="S135" s="19"/>
      <c r="T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row>
    <row r="136" spans="1:51" x14ac:dyDescent="0.25">
      <c r="A136" s="19"/>
      <c r="B136" s="19"/>
      <c r="C136" s="19"/>
      <c r="D136" s="19"/>
      <c r="E136" s="19"/>
      <c r="F136" s="19"/>
      <c r="G136" s="19"/>
      <c r="H136" s="19"/>
      <c r="I136" s="19"/>
      <c r="J136" s="19"/>
      <c r="K136" s="115"/>
      <c r="L136" s="19"/>
      <c r="M136" s="19"/>
      <c r="N136" s="19"/>
      <c r="O136" s="19"/>
      <c r="P136" s="19"/>
      <c r="Q136" s="19"/>
      <c r="R136" s="19"/>
      <c r="S136" s="19"/>
      <c r="T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row>
    <row r="137" spans="1:51" x14ac:dyDescent="0.25">
      <c r="A137" s="19"/>
      <c r="B137" s="19"/>
      <c r="C137" s="19"/>
      <c r="D137" s="19"/>
      <c r="E137" s="19"/>
      <c r="F137" s="19"/>
      <c r="G137" s="19"/>
      <c r="H137" s="19"/>
      <c r="I137" s="19"/>
      <c r="J137" s="19"/>
      <c r="K137" s="115"/>
      <c r="L137" s="19"/>
      <c r="M137" s="19"/>
      <c r="N137" s="19"/>
      <c r="O137" s="19"/>
      <c r="P137" s="19"/>
      <c r="Q137" s="19"/>
      <c r="R137" s="19"/>
      <c r="S137" s="19"/>
      <c r="T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row>
    <row r="138" spans="1:51" x14ac:dyDescent="0.25">
      <c r="A138" s="19"/>
      <c r="B138" s="19"/>
      <c r="C138" s="19"/>
      <c r="D138" s="19"/>
      <c r="E138" s="19"/>
      <c r="F138" s="19"/>
      <c r="G138" s="19"/>
      <c r="H138" s="19"/>
      <c r="I138" s="19"/>
      <c r="J138" s="19"/>
      <c r="K138" s="115"/>
      <c r="L138" s="19"/>
      <c r="M138" s="19"/>
      <c r="N138" s="19"/>
      <c r="O138" s="19"/>
      <c r="P138" s="19"/>
      <c r="Q138" s="19"/>
      <c r="R138" s="19"/>
      <c r="S138" s="19"/>
      <c r="T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row>
    <row r="139" spans="1:51" x14ac:dyDescent="0.25">
      <c r="A139" s="19"/>
      <c r="B139" s="19"/>
      <c r="C139" s="19"/>
      <c r="D139" s="19"/>
      <c r="E139" s="19"/>
      <c r="F139" s="19"/>
      <c r="G139" s="19"/>
      <c r="H139" s="19"/>
      <c r="I139" s="19"/>
      <c r="J139" s="19"/>
      <c r="K139" s="115"/>
      <c r="L139" s="19"/>
      <c r="M139" s="19"/>
      <c r="N139" s="19"/>
      <c r="O139" s="19"/>
      <c r="P139" s="19"/>
      <c r="Q139" s="19"/>
      <c r="R139" s="19"/>
      <c r="S139" s="19"/>
      <c r="T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row>
    <row r="140" spans="1:51" x14ac:dyDescent="0.25">
      <c r="A140" s="19"/>
      <c r="B140" s="19"/>
      <c r="C140" s="19"/>
      <c r="D140" s="19"/>
      <c r="E140" s="19"/>
      <c r="F140" s="19"/>
      <c r="G140" s="19"/>
      <c r="H140" s="19"/>
      <c r="I140" s="19"/>
      <c r="J140" s="19"/>
      <c r="K140" s="115"/>
      <c r="L140" s="19"/>
      <c r="M140" s="19"/>
      <c r="N140" s="19"/>
      <c r="O140" s="19"/>
      <c r="P140" s="19"/>
      <c r="Q140" s="19"/>
      <c r="R140" s="19"/>
      <c r="S140" s="19"/>
      <c r="T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row>
    <row r="141" spans="1:51" x14ac:dyDescent="0.25">
      <c r="A141" s="19"/>
      <c r="B141" s="19"/>
      <c r="C141" s="19"/>
      <c r="D141" s="19"/>
      <c r="E141" s="19"/>
      <c r="F141" s="19"/>
      <c r="G141" s="19"/>
      <c r="H141" s="19"/>
      <c r="I141" s="19"/>
      <c r="J141" s="19"/>
      <c r="K141" s="115"/>
      <c r="L141" s="19"/>
      <c r="M141" s="19"/>
      <c r="N141" s="19"/>
      <c r="O141" s="19"/>
      <c r="P141" s="19"/>
      <c r="Q141" s="19"/>
      <c r="R141" s="19"/>
      <c r="S141" s="19"/>
      <c r="T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row>
    <row r="142" spans="1:51" x14ac:dyDescent="0.25">
      <c r="A142" s="19"/>
      <c r="B142" s="19"/>
      <c r="C142" s="19"/>
      <c r="D142" s="19"/>
      <c r="E142" s="19"/>
      <c r="F142" s="19"/>
      <c r="G142" s="19"/>
      <c r="H142" s="19"/>
      <c r="I142" s="19"/>
      <c r="J142" s="19"/>
      <c r="K142" s="115"/>
      <c r="L142" s="19"/>
      <c r="M142" s="19"/>
      <c r="N142" s="19"/>
      <c r="O142" s="19"/>
      <c r="P142" s="19"/>
      <c r="Q142" s="19"/>
      <c r="R142" s="19"/>
      <c r="S142" s="19"/>
      <c r="T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row>
    <row r="143" spans="1:51" x14ac:dyDescent="0.25">
      <c r="A143" s="19"/>
      <c r="B143" s="19"/>
      <c r="C143" s="19"/>
      <c r="D143" s="19"/>
      <c r="E143" s="19"/>
      <c r="F143" s="19"/>
      <c r="G143" s="19"/>
      <c r="H143" s="19"/>
      <c r="I143" s="19"/>
      <c r="J143" s="19"/>
      <c r="K143" s="115"/>
      <c r="L143" s="19"/>
      <c r="M143" s="19"/>
      <c r="N143" s="19"/>
      <c r="O143" s="19"/>
      <c r="P143" s="19"/>
      <c r="Q143" s="19"/>
      <c r="R143" s="19"/>
      <c r="S143" s="19"/>
      <c r="T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row>
    <row r="144" spans="1:51" x14ac:dyDescent="0.25">
      <c r="A144" s="19"/>
      <c r="B144" s="19"/>
      <c r="C144" s="19"/>
      <c r="D144" s="19"/>
      <c r="E144" s="19"/>
      <c r="F144" s="19"/>
      <c r="G144" s="19"/>
      <c r="H144" s="19"/>
      <c r="I144" s="19"/>
      <c r="J144" s="19"/>
      <c r="K144" s="115"/>
      <c r="L144" s="19"/>
      <c r="M144" s="19"/>
      <c r="N144" s="19"/>
      <c r="O144" s="19"/>
      <c r="P144" s="19"/>
      <c r="Q144" s="19"/>
      <c r="R144" s="19"/>
      <c r="S144" s="19"/>
      <c r="T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row>
    <row r="145" spans="1:51" x14ac:dyDescent="0.25">
      <c r="A145" s="19"/>
      <c r="B145" s="19"/>
      <c r="C145" s="19"/>
      <c r="D145" s="19"/>
      <c r="E145" s="19"/>
      <c r="F145" s="19"/>
      <c r="G145" s="19"/>
      <c r="H145" s="19"/>
      <c r="I145" s="19"/>
      <c r="J145" s="19"/>
      <c r="K145" s="115"/>
      <c r="L145" s="19"/>
      <c r="M145" s="19"/>
      <c r="N145" s="19"/>
      <c r="O145" s="19"/>
      <c r="P145" s="19"/>
      <c r="Q145" s="19"/>
      <c r="R145" s="19"/>
      <c r="S145" s="19"/>
      <c r="T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row>
    <row r="146" spans="1:51" x14ac:dyDescent="0.25">
      <c r="A146" s="19"/>
      <c r="B146" s="19"/>
      <c r="C146" s="19"/>
      <c r="D146" s="19"/>
      <c r="E146" s="19"/>
      <c r="F146" s="19"/>
      <c r="G146" s="19"/>
      <c r="H146" s="19"/>
      <c r="I146" s="19"/>
      <c r="J146" s="19"/>
      <c r="K146" s="115"/>
      <c r="L146" s="19"/>
      <c r="M146" s="19"/>
      <c r="N146" s="19"/>
      <c r="O146" s="19"/>
      <c r="P146" s="19"/>
      <c r="Q146" s="19"/>
      <c r="R146" s="19"/>
      <c r="S146" s="19"/>
      <c r="T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row>
    <row r="147" spans="1:51" x14ac:dyDescent="0.25">
      <c r="A147" s="19"/>
      <c r="B147" s="19"/>
      <c r="C147" s="19"/>
      <c r="D147" s="19"/>
      <c r="E147" s="19"/>
      <c r="F147" s="19"/>
      <c r="G147" s="19"/>
      <c r="H147" s="19"/>
      <c r="I147" s="19"/>
      <c r="J147" s="19"/>
      <c r="K147" s="115"/>
      <c r="L147" s="19"/>
      <c r="M147" s="19"/>
      <c r="N147" s="19"/>
      <c r="O147" s="19"/>
      <c r="P147" s="19"/>
      <c r="Q147" s="19"/>
      <c r="R147" s="19"/>
      <c r="S147" s="19"/>
      <c r="T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row>
    <row r="148" spans="1:51" x14ac:dyDescent="0.25">
      <c r="A148" s="19"/>
      <c r="B148" s="19"/>
      <c r="C148" s="19"/>
      <c r="D148" s="19"/>
      <c r="E148" s="19"/>
      <c r="F148" s="19"/>
      <c r="G148" s="19"/>
      <c r="H148" s="19"/>
      <c r="I148" s="19"/>
      <c r="J148" s="19"/>
      <c r="K148" s="115"/>
      <c r="L148" s="19"/>
      <c r="M148" s="19"/>
      <c r="N148" s="19"/>
      <c r="O148" s="19"/>
      <c r="P148" s="19"/>
      <c r="Q148" s="19"/>
      <c r="R148" s="19"/>
      <c r="S148" s="19"/>
      <c r="T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row>
    <row r="149" spans="1:51" x14ac:dyDescent="0.25">
      <c r="A149" s="19"/>
      <c r="B149" s="19"/>
      <c r="C149" s="19"/>
      <c r="D149" s="19"/>
      <c r="E149" s="19"/>
      <c r="F149" s="19"/>
      <c r="G149" s="19"/>
      <c r="H149" s="19"/>
      <c r="I149" s="19"/>
      <c r="J149" s="19"/>
      <c r="K149" s="115"/>
      <c r="L149" s="19"/>
      <c r="M149" s="19"/>
      <c r="N149" s="19"/>
      <c r="O149" s="19"/>
      <c r="P149" s="19"/>
      <c r="Q149" s="19"/>
      <c r="R149" s="19"/>
      <c r="S149" s="19"/>
      <c r="T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row>
    <row r="150" spans="1:51" x14ac:dyDescent="0.25">
      <c r="A150" s="19"/>
      <c r="B150" s="19"/>
      <c r="C150" s="19"/>
      <c r="D150" s="19"/>
      <c r="E150" s="19"/>
      <c r="F150" s="19"/>
      <c r="G150" s="19"/>
      <c r="H150" s="19"/>
      <c r="I150" s="19"/>
      <c r="J150" s="19"/>
      <c r="K150" s="115"/>
      <c r="L150" s="19"/>
      <c r="M150" s="19"/>
      <c r="N150" s="19"/>
      <c r="O150" s="19"/>
      <c r="P150" s="19"/>
      <c r="Q150" s="19"/>
      <c r="R150" s="19"/>
      <c r="S150" s="19"/>
      <c r="T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row>
    <row r="151" spans="1:51" x14ac:dyDescent="0.25">
      <c r="A151" s="19"/>
      <c r="B151" s="19"/>
      <c r="C151" s="19"/>
      <c r="D151" s="19"/>
      <c r="E151" s="19"/>
      <c r="F151" s="19"/>
      <c r="G151" s="19"/>
      <c r="H151" s="19"/>
      <c r="I151" s="19"/>
      <c r="J151" s="19"/>
      <c r="K151" s="115"/>
      <c r="L151" s="19"/>
      <c r="M151" s="19"/>
      <c r="N151" s="19"/>
      <c r="O151" s="19"/>
      <c r="P151" s="19"/>
      <c r="Q151" s="19"/>
      <c r="R151" s="19"/>
      <c r="S151" s="19"/>
      <c r="T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row>
    <row r="152" spans="1:51" x14ac:dyDescent="0.25">
      <c r="A152" s="19"/>
      <c r="B152" s="19"/>
      <c r="C152" s="19"/>
      <c r="D152" s="19"/>
      <c r="E152" s="19"/>
      <c r="F152" s="19"/>
      <c r="G152" s="19"/>
      <c r="H152" s="19"/>
      <c r="I152" s="19"/>
      <c r="J152" s="19"/>
      <c r="K152" s="115"/>
      <c r="L152" s="19"/>
      <c r="M152" s="19"/>
      <c r="N152" s="19"/>
      <c r="O152" s="19"/>
      <c r="P152" s="19"/>
      <c r="Q152" s="19"/>
      <c r="R152" s="19"/>
      <c r="S152" s="19"/>
      <c r="T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row>
    <row r="153" spans="1:51" x14ac:dyDescent="0.25">
      <c r="A153" s="19"/>
      <c r="B153" s="19"/>
      <c r="C153" s="19"/>
      <c r="D153" s="19"/>
      <c r="E153" s="19"/>
      <c r="F153" s="19"/>
      <c r="G153" s="19"/>
      <c r="H153" s="19"/>
      <c r="I153" s="19"/>
      <c r="J153" s="19"/>
      <c r="K153" s="115"/>
      <c r="L153" s="19"/>
      <c r="M153" s="19"/>
      <c r="N153" s="19"/>
      <c r="O153" s="19"/>
      <c r="P153" s="19"/>
      <c r="Q153" s="19"/>
      <c r="R153" s="19"/>
      <c r="S153" s="19"/>
      <c r="T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row>
    <row r="154" spans="1:51" x14ac:dyDescent="0.25">
      <c r="A154" s="19"/>
      <c r="B154" s="19"/>
      <c r="C154" s="19"/>
      <c r="D154" s="19"/>
      <c r="E154" s="19"/>
      <c r="F154" s="19"/>
      <c r="G154" s="19"/>
      <c r="H154" s="19"/>
      <c r="I154" s="19"/>
      <c r="J154" s="19"/>
      <c r="K154" s="115"/>
      <c r="L154" s="19"/>
      <c r="M154" s="19"/>
      <c r="N154" s="19"/>
      <c r="O154" s="19"/>
      <c r="P154" s="19"/>
      <c r="Q154" s="19"/>
      <c r="R154" s="19"/>
      <c r="S154" s="19"/>
      <c r="T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row>
    <row r="155" spans="1:51" x14ac:dyDescent="0.25">
      <c r="A155" s="19"/>
      <c r="B155" s="19"/>
      <c r="C155" s="19"/>
      <c r="D155" s="19"/>
      <c r="E155" s="19"/>
      <c r="F155" s="19"/>
      <c r="G155" s="19"/>
      <c r="H155" s="19"/>
      <c r="I155" s="19"/>
      <c r="J155" s="19"/>
      <c r="K155" s="115"/>
      <c r="L155" s="19"/>
      <c r="M155" s="19"/>
      <c r="N155" s="19"/>
      <c r="O155" s="19"/>
      <c r="P155" s="19"/>
      <c r="Q155" s="19"/>
      <c r="R155" s="19"/>
      <c r="S155" s="19"/>
      <c r="T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row>
    <row r="156" spans="1:51" x14ac:dyDescent="0.25">
      <c r="A156" s="19"/>
      <c r="B156" s="19"/>
      <c r="C156" s="19"/>
      <c r="D156" s="19"/>
      <c r="E156" s="19"/>
      <c r="F156" s="19"/>
      <c r="G156" s="19"/>
      <c r="H156" s="19"/>
      <c r="I156" s="19"/>
      <c r="J156" s="19"/>
      <c r="K156" s="115"/>
      <c r="L156" s="19"/>
      <c r="M156" s="19"/>
      <c r="N156" s="19"/>
      <c r="O156" s="19"/>
      <c r="P156" s="19"/>
      <c r="Q156" s="19"/>
      <c r="R156" s="19"/>
      <c r="S156" s="19"/>
      <c r="T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row>
    <row r="157" spans="1:51" x14ac:dyDescent="0.25">
      <c r="A157" s="19"/>
      <c r="B157" s="19"/>
      <c r="C157" s="19"/>
      <c r="D157" s="19"/>
      <c r="E157" s="19"/>
      <c r="F157" s="19"/>
      <c r="G157" s="19"/>
      <c r="H157" s="19"/>
      <c r="I157" s="19"/>
      <c r="J157" s="19"/>
      <c r="K157" s="115"/>
      <c r="L157" s="19"/>
      <c r="M157" s="19"/>
      <c r="N157" s="19"/>
      <c r="O157" s="19"/>
      <c r="P157" s="19"/>
      <c r="Q157" s="19"/>
      <c r="R157" s="19"/>
      <c r="S157" s="19"/>
      <c r="T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row>
    <row r="158" spans="1:51" x14ac:dyDescent="0.25">
      <c r="A158" s="19"/>
      <c r="B158" s="19"/>
      <c r="C158" s="19"/>
      <c r="D158" s="19"/>
      <c r="E158" s="19"/>
      <c r="F158" s="19"/>
      <c r="G158" s="19"/>
      <c r="H158" s="19"/>
      <c r="I158" s="19"/>
      <c r="J158" s="19"/>
      <c r="K158" s="115"/>
      <c r="L158" s="19"/>
      <c r="M158" s="19"/>
      <c r="N158" s="19"/>
      <c r="O158" s="19"/>
      <c r="P158" s="19"/>
      <c r="Q158" s="19"/>
      <c r="R158" s="19"/>
      <c r="S158" s="19"/>
      <c r="T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row>
    <row r="159" spans="1:51" x14ac:dyDescent="0.25">
      <c r="A159" s="19"/>
      <c r="B159" s="19"/>
      <c r="C159" s="19"/>
      <c r="D159" s="19"/>
      <c r="E159" s="19"/>
      <c r="F159" s="19"/>
      <c r="G159" s="19"/>
      <c r="H159" s="19"/>
      <c r="I159" s="19"/>
      <c r="J159" s="19"/>
      <c r="K159" s="115"/>
      <c r="L159" s="19"/>
      <c r="M159" s="19"/>
      <c r="N159" s="19"/>
      <c r="O159" s="19"/>
      <c r="P159" s="19"/>
      <c r="Q159" s="19"/>
      <c r="R159" s="19"/>
      <c r="S159" s="19"/>
      <c r="T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row>
    <row r="160" spans="1:51" x14ac:dyDescent="0.25">
      <c r="A160" s="19"/>
      <c r="B160" s="19"/>
      <c r="C160" s="19"/>
      <c r="D160" s="19"/>
      <c r="E160" s="19"/>
      <c r="F160" s="19"/>
      <c r="G160" s="19"/>
      <c r="H160" s="19"/>
      <c r="I160" s="19"/>
      <c r="J160" s="19"/>
      <c r="K160" s="115"/>
      <c r="L160" s="19"/>
      <c r="M160" s="19"/>
      <c r="N160" s="19"/>
      <c r="O160" s="19"/>
      <c r="P160" s="19"/>
      <c r="Q160" s="19"/>
      <c r="R160" s="19"/>
      <c r="S160" s="19"/>
      <c r="T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row>
    <row r="161" spans="1:51" x14ac:dyDescent="0.25">
      <c r="A161" s="19"/>
      <c r="B161" s="19"/>
      <c r="C161" s="19"/>
      <c r="D161" s="19"/>
      <c r="E161" s="19"/>
      <c r="F161" s="19"/>
      <c r="G161" s="19"/>
      <c r="H161" s="19"/>
      <c r="I161" s="19"/>
      <c r="J161" s="19"/>
      <c r="K161" s="115"/>
      <c r="L161" s="19"/>
      <c r="M161" s="19"/>
      <c r="N161" s="19"/>
      <c r="O161" s="19"/>
      <c r="P161" s="19"/>
      <c r="Q161" s="19"/>
      <c r="R161" s="19"/>
      <c r="S161" s="19"/>
      <c r="T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row>
    <row r="162" spans="1:51" x14ac:dyDescent="0.25">
      <c r="A162" s="19"/>
      <c r="B162" s="19"/>
      <c r="C162" s="19"/>
      <c r="D162" s="19"/>
      <c r="E162" s="19"/>
      <c r="F162" s="19"/>
      <c r="G162" s="19"/>
      <c r="H162" s="19"/>
      <c r="I162" s="19"/>
      <c r="J162" s="19"/>
      <c r="K162" s="115"/>
      <c r="L162" s="19"/>
      <c r="M162" s="19"/>
      <c r="N162" s="19"/>
      <c r="O162" s="19"/>
      <c r="P162" s="19"/>
      <c r="Q162" s="19"/>
      <c r="R162" s="19"/>
      <c r="S162" s="19"/>
      <c r="T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row>
    <row r="163" spans="1:51" x14ac:dyDescent="0.25">
      <c r="A163" s="19"/>
      <c r="B163" s="19"/>
      <c r="C163" s="19"/>
      <c r="D163" s="19"/>
      <c r="E163" s="19"/>
      <c r="F163" s="19"/>
      <c r="G163" s="19"/>
      <c r="H163" s="19"/>
      <c r="I163" s="19"/>
      <c r="J163" s="19"/>
      <c r="K163" s="115"/>
      <c r="L163" s="19"/>
      <c r="M163" s="19"/>
      <c r="N163" s="19"/>
      <c r="O163" s="19"/>
      <c r="P163" s="19"/>
      <c r="Q163" s="19"/>
      <c r="R163" s="19"/>
      <c r="S163" s="19"/>
      <c r="T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row>
    <row r="164" spans="1:51" x14ac:dyDescent="0.25">
      <c r="A164" s="19"/>
      <c r="B164" s="19"/>
      <c r="C164" s="19"/>
      <c r="D164" s="19"/>
      <c r="E164" s="19"/>
      <c r="F164" s="19"/>
      <c r="G164" s="19"/>
      <c r="H164" s="19"/>
      <c r="I164" s="19"/>
      <c r="J164" s="19"/>
      <c r="K164" s="115"/>
      <c r="L164" s="19"/>
      <c r="M164" s="19"/>
      <c r="N164" s="19"/>
      <c r="O164" s="19"/>
      <c r="P164" s="19"/>
      <c r="Q164" s="19"/>
      <c r="R164" s="19"/>
      <c r="S164" s="19"/>
      <c r="T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row>
    <row r="165" spans="1:51" x14ac:dyDescent="0.25">
      <c r="A165" s="19"/>
      <c r="B165" s="19"/>
      <c r="C165" s="19"/>
      <c r="D165" s="19"/>
      <c r="E165" s="19"/>
      <c r="F165" s="19"/>
      <c r="G165" s="19"/>
      <c r="H165" s="19"/>
      <c r="I165" s="19"/>
      <c r="J165" s="19"/>
      <c r="K165" s="115"/>
      <c r="L165" s="19"/>
      <c r="M165" s="19"/>
      <c r="N165" s="19"/>
      <c r="O165" s="19"/>
      <c r="P165" s="19"/>
      <c r="Q165" s="19"/>
      <c r="R165" s="19"/>
      <c r="S165" s="19"/>
      <c r="T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row>
    <row r="166" spans="1:51" x14ac:dyDescent="0.25">
      <c r="A166" s="19"/>
      <c r="B166" s="19"/>
      <c r="C166" s="19"/>
      <c r="D166" s="19"/>
      <c r="E166" s="19"/>
      <c r="F166" s="19"/>
      <c r="G166" s="19"/>
      <c r="H166" s="19"/>
      <c r="I166" s="19"/>
      <c r="J166" s="19"/>
      <c r="K166" s="115"/>
      <c r="L166" s="19"/>
      <c r="M166" s="19"/>
      <c r="N166" s="19"/>
      <c r="O166" s="19"/>
      <c r="P166" s="19"/>
      <c r="Q166" s="19"/>
      <c r="R166" s="19"/>
      <c r="S166" s="19"/>
      <c r="T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row>
    <row r="167" spans="1:51" x14ac:dyDescent="0.25">
      <c r="A167" s="19"/>
      <c r="B167" s="19"/>
      <c r="C167" s="19"/>
      <c r="D167" s="19"/>
      <c r="E167" s="19"/>
      <c r="F167" s="19"/>
      <c r="G167" s="19"/>
      <c r="H167" s="19"/>
      <c r="I167" s="19"/>
      <c r="J167" s="19"/>
      <c r="K167" s="115"/>
      <c r="L167" s="19"/>
      <c r="M167" s="19"/>
      <c r="N167" s="19"/>
      <c r="O167" s="19"/>
      <c r="P167" s="19"/>
      <c r="Q167" s="19"/>
      <c r="R167" s="19"/>
      <c r="S167" s="19"/>
      <c r="T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row>
    <row r="168" spans="1:51" x14ac:dyDescent="0.25">
      <c r="A168" s="19"/>
      <c r="B168" s="19"/>
      <c r="C168" s="19"/>
      <c r="D168" s="19"/>
      <c r="E168" s="19"/>
      <c r="F168" s="19"/>
      <c r="G168" s="19"/>
      <c r="H168" s="19"/>
      <c r="I168" s="19"/>
      <c r="J168" s="19"/>
      <c r="K168" s="115"/>
      <c r="L168" s="19"/>
      <c r="M168" s="19"/>
      <c r="N168" s="19"/>
      <c r="O168" s="19"/>
      <c r="P168" s="19"/>
      <c r="Q168" s="19"/>
      <c r="R168" s="19"/>
      <c r="S168" s="19"/>
      <c r="T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row>
    <row r="169" spans="1:51" x14ac:dyDescent="0.25">
      <c r="A169" s="19"/>
      <c r="B169" s="19"/>
      <c r="C169" s="19"/>
      <c r="D169" s="19"/>
      <c r="E169" s="19"/>
      <c r="F169" s="19"/>
      <c r="G169" s="19"/>
      <c r="H169" s="19"/>
      <c r="I169" s="19"/>
      <c r="J169" s="19"/>
      <c r="K169" s="115"/>
      <c r="L169" s="19"/>
      <c r="M169" s="19"/>
      <c r="N169" s="19"/>
      <c r="O169" s="19"/>
      <c r="P169" s="19"/>
      <c r="Q169" s="19"/>
      <c r="R169" s="19"/>
      <c r="S169" s="19"/>
      <c r="T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row>
    <row r="170" spans="1:51" x14ac:dyDescent="0.25">
      <c r="A170" s="19"/>
      <c r="B170" s="19"/>
      <c r="C170" s="19"/>
      <c r="D170" s="19"/>
      <c r="E170" s="19"/>
      <c r="F170" s="19"/>
      <c r="G170" s="19"/>
      <c r="H170" s="19"/>
      <c r="I170" s="19"/>
      <c r="J170" s="19"/>
      <c r="K170" s="115"/>
      <c r="L170" s="19"/>
      <c r="M170" s="19"/>
      <c r="N170" s="19"/>
      <c r="O170" s="19"/>
      <c r="P170" s="19"/>
      <c r="Q170" s="19"/>
      <c r="R170" s="19"/>
      <c r="S170" s="19"/>
      <c r="T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row>
    <row r="171" spans="1:51" x14ac:dyDescent="0.25">
      <c r="A171" s="19"/>
      <c r="B171" s="19"/>
      <c r="C171" s="19"/>
      <c r="D171" s="19"/>
      <c r="E171" s="19"/>
      <c r="F171" s="19"/>
      <c r="G171" s="19"/>
      <c r="H171" s="19"/>
      <c r="I171" s="19"/>
      <c r="J171" s="19"/>
      <c r="K171" s="115"/>
      <c r="L171" s="19"/>
      <c r="M171" s="19"/>
      <c r="N171" s="19"/>
      <c r="O171" s="19"/>
      <c r="P171" s="19"/>
      <c r="Q171" s="19"/>
      <c r="R171" s="19"/>
      <c r="S171" s="19"/>
      <c r="T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row>
    <row r="172" spans="1:51" x14ac:dyDescent="0.25">
      <c r="A172" s="19"/>
      <c r="B172" s="19"/>
      <c r="C172" s="19"/>
      <c r="D172" s="19"/>
      <c r="E172" s="19"/>
      <c r="F172" s="19"/>
      <c r="G172" s="19"/>
      <c r="H172" s="19"/>
      <c r="I172" s="19"/>
      <c r="J172" s="19"/>
      <c r="K172" s="115"/>
      <c r="L172" s="19"/>
      <c r="M172" s="19"/>
      <c r="N172" s="19"/>
      <c r="O172" s="19"/>
      <c r="P172" s="19"/>
      <c r="Q172" s="19"/>
      <c r="R172" s="19"/>
      <c r="S172" s="19"/>
      <c r="T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row>
    <row r="173" spans="1:51" x14ac:dyDescent="0.25">
      <c r="A173" s="19"/>
      <c r="B173" s="19"/>
      <c r="C173" s="19"/>
      <c r="D173" s="19"/>
      <c r="E173" s="19"/>
      <c r="F173" s="19"/>
      <c r="G173" s="19"/>
      <c r="H173" s="19"/>
      <c r="I173" s="19"/>
      <c r="J173" s="19"/>
      <c r="K173" s="115"/>
      <c r="L173" s="19"/>
      <c r="M173" s="19"/>
      <c r="N173" s="19"/>
      <c r="O173" s="19"/>
      <c r="P173" s="19"/>
      <c r="Q173" s="19"/>
      <c r="R173" s="19"/>
      <c r="S173" s="19"/>
      <c r="T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row>
    <row r="174" spans="1:51" x14ac:dyDescent="0.25">
      <c r="A174" s="19"/>
      <c r="B174" s="19"/>
      <c r="C174" s="19"/>
      <c r="D174" s="19"/>
      <c r="E174" s="19"/>
      <c r="F174" s="19"/>
      <c r="G174" s="19"/>
      <c r="H174" s="19"/>
      <c r="I174" s="19"/>
      <c r="J174" s="19"/>
      <c r="K174" s="115"/>
      <c r="L174" s="19"/>
      <c r="M174" s="19"/>
      <c r="N174" s="19"/>
      <c r="O174" s="19"/>
      <c r="P174" s="19"/>
      <c r="Q174" s="19"/>
      <c r="R174" s="19"/>
      <c r="S174" s="19"/>
      <c r="T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row>
    <row r="175" spans="1:51" x14ac:dyDescent="0.25">
      <c r="A175" s="19"/>
      <c r="B175" s="19"/>
      <c r="C175" s="19"/>
      <c r="D175" s="19"/>
      <c r="E175" s="19"/>
      <c r="F175" s="19"/>
      <c r="G175" s="19"/>
      <c r="H175" s="19"/>
      <c r="I175" s="19"/>
      <c r="J175" s="19"/>
      <c r="K175" s="115"/>
      <c r="L175" s="19"/>
      <c r="M175" s="19"/>
      <c r="N175" s="19"/>
      <c r="O175" s="19"/>
      <c r="P175" s="19"/>
      <c r="Q175" s="19"/>
      <c r="R175" s="19"/>
      <c r="S175" s="19"/>
      <c r="T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row>
    <row r="176" spans="1:51" x14ac:dyDescent="0.25">
      <c r="A176" s="19"/>
      <c r="B176" s="19"/>
      <c r="C176" s="19"/>
      <c r="D176" s="19"/>
      <c r="E176" s="19"/>
      <c r="F176" s="19"/>
      <c r="G176" s="19"/>
      <c r="H176" s="19"/>
      <c r="I176" s="19"/>
      <c r="J176" s="19"/>
      <c r="K176" s="115"/>
      <c r="L176" s="19"/>
      <c r="M176" s="19"/>
      <c r="N176" s="19"/>
      <c r="O176" s="19"/>
      <c r="P176" s="19"/>
      <c r="Q176" s="19"/>
      <c r="R176" s="19"/>
      <c r="S176" s="19"/>
      <c r="T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row>
    <row r="177" spans="1:51" x14ac:dyDescent="0.25">
      <c r="A177" s="19"/>
      <c r="B177" s="19"/>
      <c r="C177" s="19"/>
      <c r="D177" s="19"/>
      <c r="E177" s="19"/>
      <c r="F177" s="19"/>
      <c r="G177" s="19"/>
      <c r="H177" s="19"/>
      <c r="I177" s="19"/>
      <c r="J177" s="19"/>
      <c r="K177" s="115"/>
      <c r="L177" s="19"/>
      <c r="M177" s="19"/>
      <c r="N177" s="19"/>
      <c r="O177" s="19"/>
      <c r="P177" s="19"/>
      <c r="Q177" s="19"/>
      <c r="R177" s="19"/>
      <c r="S177" s="19"/>
      <c r="T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row>
    <row r="178" spans="1:51" x14ac:dyDescent="0.25">
      <c r="A178" s="19"/>
      <c r="B178" s="19"/>
      <c r="C178" s="19"/>
      <c r="D178" s="19"/>
      <c r="E178" s="19"/>
      <c r="F178" s="19"/>
      <c r="G178" s="19"/>
      <c r="H178" s="19"/>
      <c r="I178" s="19"/>
      <c r="J178" s="19"/>
      <c r="K178" s="115"/>
      <c r="L178" s="19"/>
      <c r="M178" s="19"/>
      <c r="N178" s="19"/>
      <c r="O178" s="19"/>
      <c r="P178" s="19"/>
      <c r="Q178" s="19"/>
      <c r="R178" s="19"/>
      <c r="S178" s="19"/>
      <c r="T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row>
    <row r="179" spans="1:51" x14ac:dyDescent="0.25">
      <c r="A179" s="19"/>
      <c r="B179" s="19"/>
      <c r="C179" s="19"/>
      <c r="D179" s="19"/>
      <c r="E179" s="19"/>
      <c r="F179" s="19"/>
      <c r="G179" s="19"/>
      <c r="H179" s="19"/>
      <c r="I179" s="19"/>
      <c r="J179" s="19"/>
      <c r="K179" s="115"/>
      <c r="L179" s="19"/>
      <c r="M179" s="19"/>
      <c r="N179" s="19"/>
      <c r="O179" s="19"/>
      <c r="P179" s="19"/>
      <c r="Q179" s="19"/>
      <c r="R179" s="19"/>
      <c r="S179" s="19"/>
      <c r="T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row>
    <row r="180" spans="1:51" x14ac:dyDescent="0.25">
      <c r="A180" s="19"/>
      <c r="B180" s="19"/>
      <c r="C180" s="19"/>
      <c r="D180" s="19"/>
      <c r="E180" s="19"/>
      <c r="F180" s="19"/>
      <c r="G180" s="19"/>
      <c r="H180" s="19"/>
      <c r="I180" s="19"/>
      <c r="J180" s="19"/>
      <c r="K180" s="115"/>
      <c r="L180" s="19"/>
      <c r="M180" s="19"/>
      <c r="N180" s="19"/>
      <c r="O180" s="19"/>
      <c r="P180" s="19"/>
      <c r="Q180" s="19"/>
      <c r="R180" s="19"/>
      <c r="S180" s="19"/>
      <c r="T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row>
    <row r="181" spans="1:51" x14ac:dyDescent="0.25">
      <c r="A181" s="19"/>
      <c r="B181" s="19"/>
      <c r="C181" s="19"/>
      <c r="D181" s="19"/>
      <c r="E181" s="19"/>
      <c r="F181" s="19"/>
      <c r="G181" s="19"/>
      <c r="H181" s="19"/>
      <c r="I181" s="19"/>
      <c r="J181" s="19"/>
      <c r="K181" s="115"/>
      <c r="L181" s="19"/>
      <c r="M181" s="19"/>
      <c r="N181" s="19"/>
      <c r="O181" s="19"/>
      <c r="P181" s="19"/>
      <c r="Q181" s="19"/>
      <c r="R181" s="19"/>
      <c r="S181" s="19"/>
      <c r="T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row>
    <row r="182" spans="1:51" x14ac:dyDescent="0.25">
      <c r="A182" s="19"/>
      <c r="B182" s="19"/>
      <c r="C182" s="19"/>
      <c r="D182" s="19"/>
      <c r="E182" s="19"/>
      <c r="F182" s="19"/>
      <c r="G182" s="19"/>
      <c r="H182" s="19"/>
      <c r="I182" s="19"/>
      <c r="J182" s="19"/>
      <c r="K182" s="115"/>
      <c r="L182" s="19"/>
      <c r="M182" s="19"/>
      <c r="N182" s="19"/>
      <c r="O182" s="19"/>
      <c r="P182" s="19"/>
      <c r="Q182" s="19"/>
      <c r="R182" s="19"/>
      <c r="S182" s="19"/>
      <c r="T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row>
    <row r="183" spans="1:51" x14ac:dyDescent="0.25">
      <c r="A183" s="19"/>
      <c r="B183" s="19"/>
      <c r="C183" s="19"/>
      <c r="D183" s="19"/>
      <c r="E183" s="19"/>
      <c r="F183" s="19"/>
      <c r="G183" s="19"/>
      <c r="H183" s="19"/>
      <c r="I183" s="19"/>
      <c r="J183" s="19"/>
      <c r="K183" s="115"/>
      <c r="L183" s="19"/>
      <c r="M183" s="19"/>
      <c r="N183" s="19"/>
      <c r="O183" s="19"/>
      <c r="P183" s="19"/>
      <c r="Q183" s="19"/>
      <c r="R183" s="19"/>
      <c r="S183" s="19"/>
      <c r="T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row>
    <row r="184" spans="1:51" x14ac:dyDescent="0.25">
      <c r="A184" s="19"/>
      <c r="B184" s="19"/>
      <c r="C184" s="19"/>
      <c r="D184" s="19"/>
      <c r="E184" s="19"/>
      <c r="F184" s="19"/>
      <c r="G184" s="19"/>
      <c r="H184" s="19"/>
      <c r="I184" s="19"/>
      <c r="J184" s="19"/>
      <c r="K184" s="115"/>
      <c r="L184" s="19"/>
      <c r="M184" s="19"/>
      <c r="N184" s="19"/>
      <c r="O184" s="19"/>
      <c r="P184" s="19"/>
      <c r="Q184" s="19"/>
      <c r="R184" s="19"/>
      <c r="S184" s="19"/>
      <c r="T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row>
    <row r="185" spans="1:51" x14ac:dyDescent="0.25">
      <c r="A185" s="19"/>
      <c r="B185" s="19"/>
      <c r="C185" s="19"/>
      <c r="D185" s="19"/>
      <c r="E185" s="19"/>
      <c r="F185" s="19"/>
      <c r="G185" s="19"/>
      <c r="H185" s="19"/>
      <c r="I185" s="19"/>
      <c r="J185" s="19"/>
      <c r="K185" s="115"/>
      <c r="L185" s="19"/>
      <c r="M185" s="19"/>
      <c r="N185" s="19"/>
      <c r="O185" s="19"/>
      <c r="P185" s="19"/>
      <c r="Q185" s="19"/>
      <c r="R185" s="19"/>
      <c r="S185" s="19"/>
      <c r="T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row>
    <row r="186" spans="1:51" x14ac:dyDescent="0.25">
      <c r="A186" s="19"/>
      <c r="B186" s="19"/>
      <c r="C186" s="19"/>
      <c r="D186" s="19"/>
      <c r="E186" s="19"/>
      <c r="F186" s="19"/>
      <c r="G186" s="19"/>
      <c r="H186" s="19"/>
      <c r="I186" s="19"/>
      <c r="J186" s="19"/>
      <c r="K186" s="115"/>
      <c r="L186" s="19"/>
      <c r="M186" s="19"/>
      <c r="N186" s="19"/>
      <c r="O186" s="19"/>
      <c r="P186" s="19"/>
      <c r="Q186" s="19"/>
      <c r="R186" s="19"/>
      <c r="S186" s="19"/>
      <c r="T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row>
    <row r="187" spans="1:51" x14ac:dyDescent="0.25">
      <c r="A187" s="19"/>
      <c r="B187" s="19"/>
      <c r="C187" s="19"/>
      <c r="D187" s="19"/>
      <c r="E187" s="19"/>
      <c r="F187" s="19"/>
      <c r="G187" s="19"/>
      <c r="H187" s="19"/>
      <c r="I187" s="19"/>
      <c r="J187" s="19"/>
      <c r="K187" s="115"/>
      <c r="L187" s="19"/>
      <c r="M187" s="19"/>
      <c r="N187" s="19"/>
      <c r="O187" s="19"/>
      <c r="P187" s="19"/>
      <c r="Q187" s="19"/>
      <c r="R187" s="19"/>
      <c r="S187" s="19"/>
      <c r="T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row>
    <row r="188" spans="1:51" x14ac:dyDescent="0.25">
      <c r="A188" s="19"/>
      <c r="B188" s="19"/>
      <c r="C188" s="19"/>
      <c r="D188" s="19"/>
      <c r="E188" s="19"/>
      <c r="F188" s="19"/>
      <c r="G188" s="19"/>
      <c r="H188" s="19"/>
      <c r="I188" s="19"/>
      <c r="J188" s="19"/>
      <c r="K188" s="115"/>
      <c r="L188" s="19"/>
      <c r="M188" s="19"/>
      <c r="N188" s="19"/>
      <c r="O188" s="19"/>
      <c r="P188" s="19"/>
      <c r="Q188" s="19"/>
      <c r="R188" s="19"/>
      <c r="S188" s="19"/>
      <c r="T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row>
    <row r="189" spans="1:51" x14ac:dyDescent="0.25">
      <c r="A189" s="19"/>
      <c r="B189" s="19"/>
      <c r="C189" s="19"/>
      <c r="D189" s="19"/>
      <c r="E189" s="19"/>
      <c r="F189" s="19"/>
      <c r="G189" s="19"/>
      <c r="H189" s="19"/>
      <c r="I189" s="19"/>
      <c r="J189" s="19"/>
      <c r="K189" s="115"/>
      <c r="L189" s="19"/>
      <c r="M189" s="19"/>
      <c r="N189" s="19"/>
      <c r="O189" s="19"/>
      <c r="P189" s="19"/>
      <c r="Q189" s="19"/>
      <c r="R189" s="19"/>
      <c r="S189" s="19"/>
      <c r="T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row>
    <row r="190" spans="1:51" x14ac:dyDescent="0.25">
      <c r="A190" s="19"/>
      <c r="B190" s="19"/>
      <c r="C190" s="19"/>
      <c r="D190" s="19"/>
      <c r="E190" s="19"/>
      <c r="F190" s="19"/>
      <c r="G190" s="19"/>
      <c r="H190" s="19"/>
      <c r="I190" s="19"/>
      <c r="J190" s="19"/>
      <c r="K190" s="115"/>
      <c r="L190" s="19"/>
      <c r="M190" s="19"/>
      <c r="N190" s="19"/>
      <c r="O190" s="19"/>
      <c r="P190" s="19"/>
      <c r="Q190" s="19"/>
      <c r="R190" s="19"/>
      <c r="S190" s="19"/>
      <c r="T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row>
    <row r="191" spans="1:51" x14ac:dyDescent="0.25">
      <c r="A191" s="19"/>
      <c r="B191" s="19"/>
      <c r="C191" s="19"/>
      <c r="D191" s="19"/>
      <c r="E191" s="19"/>
      <c r="F191" s="19"/>
      <c r="G191" s="19"/>
      <c r="H191" s="19"/>
      <c r="I191" s="19"/>
      <c r="J191" s="19"/>
      <c r="K191" s="115"/>
      <c r="L191" s="19"/>
      <c r="M191" s="19"/>
      <c r="N191" s="19"/>
      <c r="O191" s="19"/>
      <c r="P191" s="19"/>
      <c r="Q191" s="19"/>
      <c r="R191" s="19"/>
      <c r="S191" s="19"/>
      <c r="T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row>
    <row r="192" spans="1:51" x14ac:dyDescent="0.25">
      <c r="A192" s="19"/>
      <c r="B192" s="19"/>
      <c r="C192" s="19"/>
      <c r="D192" s="19"/>
      <c r="E192" s="19"/>
      <c r="F192" s="19"/>
      <c r="G192" s="19"/>
      <c r="H192" s="19"/>
      <c r="I192" s="19"/>
      <c r="J192" s="19"/>
      <c r="K192" s="115"/>
      <c r="L192" s="19"/>
      <c r="M192" s="19"/>
      <c r="N192" s="19"/>
      <c r="O192" s="19"/>
      <c r="P192" s="19"/>
      <c r="Q192" s="19"/>
      <c r="R192" s="19"/>
      <c r="S192" s="19"/>
      <c r="T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row>
    <row r="193" spans="1:51" x14ac:dyDescent="0.25">
      <c r="A193" s="19"/>
      <c r="B193" s="19"/>
      <c r="C193" s="19"/>
      <c r="D193" s="19"/>
      <c r="E193" s="19"/>
      <c r="F193" s="19"/>
      <c r="G193" s="19"/>
      <c r="H193" s="19"/>
      <c r="I193" s="19"/>
      <c r="J193" s="19"/>
      <c r="K193" s="115"/>
      <c r="L193" s="19"/>
      <c r="M193" s="19"/>
      <c r="N193" s="19"/>
      <c r="O193" s="19"/>
      <c r="P193" s="19"/>
      <c r="Q193" s="19"/>
      <c r="R193" s="19"/>
      <c r="S193" s="19"/>
      <c r="T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row>
    <row r="194" spans="1:51" x14ac:dyDescent="0.25">
      <c r="A194" s="19"/>
      <c r="B194" s="19"/>
      <c r="C194" s="19"/>
      <c r="D194" s="19"/>
      <c r="E194" s="19"/>
      <c r="F194" s="19"/>
      <c r="G194" s="19"/>
      <c r="H194" s="19"/>
      <c r="I194" s="19"/>
      <c r="J194" s="19"/>
      <c r="K194" s="115"/>
      <c r="L194" s="19"/>
      <c r="M194" s="19"/>
      <c r="N194" s="19"/>
      <c r="O194" s="19"/>
      <c r="P194" s="19"/>
      <c r="Q194" s="19"/>
      <c r="R194" s="19"/>
      <c r="S194" s="19"/>
      <c r="T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row>
    <row r="195" spans="1:51" x14ac:dyDescent="0.25">
      <c r="A195" s="19"/>
      <c r="B195" s="19"/>
      <c r="C195" s="19"/>
      <c r="D195" s="19"/>
      <c r="E195" s="19"/>
      <c r="F195" s="19"/>
      <c r="G195" s="19"/>
      <c r="H195" s="19"/>
      <c r="I195" s="19"/>
      <c r="J195" s="19"/>
      <c r="K195" s="115"/>
      <c r="L195" s="19"/>
      <c r="M195" s="19"/>
      <c r="N195" s="19"/>
      <c r="O195" s="19"/>
      <c r="P195" s="19"/>
      <c r="Q195" s="19"/>
      <c r="R195" s="19"/>
      <c r="S195" s="19"/>
      <c r="T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row>
    <row r="196" spans="1:51" x14ac:dyDescent="0.25">
      <c r="A196" s="19"/>
      <c r="B196" s="19"/>
      <c r="C196" s="19"/>
      <c r="D196" s="19"/>
      <c r="E196" s="19"/>
      <c r="F196" s="19"/>
      <c r="G196" s="19"/>
      <c r="H196" s="19"/>
      <c r="I196" s="19"/>
      <c r="J196" s="19"/>
      <c r="K196" s="115"/>
      <c r="L196" s="19"/>
      <c r="M196" s="19"/>
      <c r="N196" s="19"/>
      <c r="O196" s="19"/>
      <c r="P196" s="19"/>
      <c r="Q196" s="19"/>
      <c r="R196" s="19"/>
      <c r="S196" s="19"/>
      <c r="T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row>
    <row r="197" spans="1:51" x14ac:dyDescent="0.25">
      <c r="A197" s="19"/>
      <c r="B197" s="19"/>
      <c r="C197" s="19"/>
      <c r="D197" s="19"/>
      <c r="E197" s="19"/>
      <c r="F197" s="19"/>
      <c r="G197" s="19"/>
      <c r="H197" s="19"/>
      <c r="I197" s="19"/>
      <c r="J197" s="19"/>
      <c r="K197" s="115"/>
      <c r="L197" s="19"/>
      <c r="M197" s="19"/>
      <c r="N197" s="19"/>
      <c r="O197" s="19"/>
      <c r="P197" s="19"/>
      <c r="Q197" s="19"/>
      <c r="R197" s="19"/>
      <c r="S197" s="19"/>
      <c r="T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row>
    <row r="198" spans="1:51" x14ac:dyDescent="0.25">
      <c r="A198" s="19"/>
      <c r="B198" s="19"/>
      <c r="C198" s="19"/>
      <c r="D198" s="19"/>
      <c r="E198" s="19"/>
      <c r="F198" s="19"/>
      <c r="G198" s="19"/>
      <c r="H198" s="19"/>
      <c r="I198" s="19"/>
      <c r="J198" s="19"/>
      <c r="K198" s="115"/>
      <c r="L198" s="19"/>
      <c r="M198" s="19"/>
      <c r="N198" s="19"/>
      <c r="O198" s="19"/>
      <c r="P198" s="19"/>
      <c r="Q198" s="19"/>
      <c r="R198" s="19"/>
      <c r="S198" s="19"/>
      <c r="T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row>
    <row r="199" spans="1:51" x14ac:dyDescent="0.25">
      <c r="A199" s="19"/>
      <c r="B199" s="19"/>
      <c r="C199" s="19"/>
      <c r="D199" s="19"/>
      <c r="H199" s="19"/>
      <c r="I199" s="19"/>
      <c r="J199" s="19"/>
      <c r="K199" s="115"/>
      <c r="L199" s="19"/>
      <c r="M199" s="19"/>
      <c r="N199" s="19"/>
      <c r="O199" s="19"/>
      <c r="P199" s="19"/>
      <c r="Q199" s="19"/>
      <c r="R199" s="19"/>
      <c r="S199" s="19"/>
      <c r="T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row>
    <row r="200" spans="1:51" x14ac:dyDescent="0.25">
      <c r="A200" s="19"/>
      <c r="B200" s="19"/>
      <c r="C200" s="19"/>
      <c r="D200" s="19"/>
      <c r="H200" s="19"/>
      <c r="I200" s="19"/>
      <c r="J200" s="19"/>
      <c r="K200" s="115"/>
      <c r="L200" s="19"/>
      <c r="M200" s="19"/>
      <c r="N200" s="19"/>
      <c r="O200" s="19"/>
      <c r="P200" s="19"/>
      <c r="Q200" s="19"/>
      <c r="R200" s="19"/>
      <c r="S200" s="19"/>
      <c r="T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row>
    <row r="201" spans="1:51" x14ac:dyDescent="0.25">
      <c r="A201" s="19"/>
      <c r="B201" s="19"/>
      <c r="H201" s="19"/>
      <c r="I201" s="19"/>
      <c r="J201" s="19"/>
      <c r="K201" s="115"/>
      <c r="L201" s="19"/>
      <c r="M201" s="19"/>
      <c r="N201" s="19"/>
      <c r="O201" s="19"/>
      <c r="P201" s="19"/>
      <c r="Q201" s="19"/>
      <c r="R201" s="19"/>
      <c r="S201" s="19"/>
      <c r="T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row>
    <row r="202" spans="1:51" x14ac:dyDescent="0.25">
      <c r="A202" s="19"/>
      <c r="B202" s="19"/>
      <c r="H202" s="19"/>
      <c r="I202" s="19"/>
      <c r="J202" s="19"/>
      <c r="K202" s="115"/>
      <c r="L202" s="19"/>
      <c r="M202" s="19"/>
      <c r="N202" s="19"/>
      <c r="O202" s="19"/>
      <c r="P202" s="19"/>
      <c r="Q202" s="19"/>
      <c r="R202" s="19"/>
      <c r="S202" s="19"/>
      <c r="T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row>
    <row r="203" spans="1:51" x14ac:dyDescent="0.25">
      <c r="A203" s="19"/>
      <c r="B203" s="19"/>
      <c r="H203" s="19"/>
      <c r="I203" s="19"/>
      <c r="J203" s="19"/>
      <c r="K203" s="115"/>
      <c r="L203" s="19"/>
      <c r="M203" s="19"/>
      <c r="N203" s="19"/>
      <c r="O203" s="19"/>
      <c r="P203" s="19"/>
      <c r="Q203" s="19"/>
      <c r="R203" s="19"/>
      <c r="S203" s="19"/>
      <c r="T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row>
    <row r="204" spans="1:51" x14ac:dyDescent="0.25">
      <c r="A204" s="19"/>
      <c r="B204" s="19"/>
      <c r="H204" s="19"/>
      <c r="I204" s="19"/>
      <c r="J204" s="19"/>
      <c r="K204" s="115"/>
      <c r="L204" s="19"/>
      <c r="M204" s="19"/>
      <c r="N204" s="19"/>
      <c r="O204" s="19"/>
      <c r="P204" s="19"/>
      <c r="Q204" s="19"/>
      <c r="R204" s="19"/>
      <c r="S204" s="19"/>
      <c r="T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row>
    <row r="205" spans="1:51" x14ac:dyDescent="0.25">
      <c r="A205" s="19"/>
      <c r="B205" s="19"/>
      <c r="H205" s="19"/>
      <c r="I205" s="19"/>
      <c r="J205" s="19"/>
      <c r="K205" s="115"/>
      <c r="L205" s="19"/>
      <c r="M205" s="19"/>
      <c r="N205" s="19"/>
      <c r="O205" s="19"/>
      <c r="P205" s="19"/>
      <c r="Q205" s="19"/>
      <c r="R205" s="19"/>
      <c r="S205" s="19"/>
      <c r="T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row>
    <row r="206" spans="1:51" x14ac:dyDescent="0.25">
      <c r="A206" s="19"/>
      <c r="B206" s="19"/>
      <c r="H206" s="19"/>
      <c r="I206" s="19"/>
      <c r="J206" s="19"/>
      <c r="K206" s="115"/>
      <c r="L206" s="19"/>
      <c r="M206" s="19"/>
      <c r="N206" s="19"/>
      <c r="O206" s="19"/>
      <c r="P206" s="19"/>
      <c r="Q206" s="19"/>
      <c r="R206" s="19"/>
      <c r="S206" s="19"/>
      <c r="T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row>
    <row r="207" spans="1:51" x14ac:dyDescent="0.25">
      <c r="A207" s="19"/>
      <c r="B207" s="19"/>
      <c r="H207" s="19"/>
      <c r="I207" s="19"/>
      <c r="J207" s="19"/>
      <c r="K207" s="115"/>
      <c r="L207" s="19"/>
      <c r="M207" s="19"/>
      <c r="N207" s="19"/>
      <c r="O207" s="19"/>
      <c r="P207" s="19"/>
      <c r="Q207" s="19"/>
      <c r="R207" s="19"/>
      <c r="S207" s="19"/>
      <c r="T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row>
    <row r="208" spans="1:51" x14ac:dyDescent="0.25">
      <c r="A208" s="19"/>
      <c r="B208" s="19"/>
      <c r="H208" s="19"/>
      <c r="I208" s="19"/>
      <c r="J208" s="19"/>
      <c r="K208" s="115"/>
      <c r="L208" s="19"/>
      <c r="M208" s="19"/>
      <c r="N208" s="19"/>
      <c r="O208" s="19"/>
      <c r="P208" s="19"/>
      <c r="Q208" s="19"/>
      <c r="R208" s="19"/>
      <c r="S208" s="19"/>
      <c r="T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row>
    <row r="209" spans="1:51" x14ac:dyDescent="0.25">
      <c r="A209" s="19"/>
      <c r="B209" s="19"/>
      <c r="H209" s="19"/>
      <c r="I209" s="19"/>
      <c r="J209" s="19"/>
      <c r="K209" s="115"/>
      <c r="L209" s="19"/>
      <c r="M209" s="19"/>
      <c r="N209" s="19"/>
      <c r="O209" s="19"/>
      <c r="P209" s="19"/>
      <c r="Q209" s="19"/>
      <c r="R209" s="19"/>
      <c r="S209" s="19"/>
      <c r="T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row>
    <row r="210" spans="1:51" x14ac:dyDescent="0.25">
      <c r="A210" s="19"/>
      <c r="B210" s="19"/>
      <c r="H210" s="19"/>
      <c r="I210" s="19"/>
      <c r="J210" s="19"/>
      <c r="K210" s="115"/>
      <c r="L210" s="19"/>
      <c r="M210" s="19"/>
      <c r="N210" s="19"/>
      <c r="O210" s="19"/>
      <c r="P210" s="19"/>
      <c r="Q210" s="19"/>
      <c r="R210" s="19"/>
      <c r="S210" s="19"/>
      <c r="T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row>
    <row r="211" spans="1:51" x14ac:dyDescent="0.25">
      <c r="A211" s="19"/>
      <c r="B211" s="19"/>
      <c r="H211" s="19"/>
      <c r="I211" s="19"/>
      <c r="J211" s="19"/>
      <c r="K211" s="115"/>
      <c r="L211" s="19"/>
      <c r="M211" s="19"/>
      <c r="N211" s="19"/>
      <c r="O211" s="19"/>
      <c r="P211" s="19"/>
      <c r="Q211" s="19"/>
      <c r="R211" s="19"/>
      <c r="S211" s="19"/>
      <c r="T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row>
    <row r="212" spans="1:51" x14ac:dyDescent="0.25">
      <c r="H212" s="19"/>
      <c r="I212" s="19"/>
      <c r="J212" s="19"/>
      <c r="K212" s="115"/>
      <c r="L212" s="19"/>
      <c r="M212" s="19"/>
      <c r="N212" s="19"/>
      <c r="O212" s="19"/>
      <c r="P212" s="19"/>
      <c r="Q212" s="19"/>
      <c r="R212" s="19"/>
      <c r="S212" s="19"/>
      <c r="T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row>
    <row r="213" spans="1:51" x14ac:dyDescent="0.25">
      <c r="H213" s="19"/>
      <c r="I213" s="19"/>
      <c r="J213" s="19"/>
      <c r="K213" s="115"/>
      <c r="L213" s="19"/>
      <c r="M213" s="19"/>
      <c r="N213" s="19"/>
      <c r="O213" s="19"/>
      <c r="P213" s="19"/>
      <c r="Q213" s="19"/>
      <c r="R213" s="19"/>
      <c r="S213" s="19"/>
      <c r="T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row>
    <row r="214" spans="1:51" x14ac:dyDescent="0.25">
      <c r="H214" s="19"/>
      <c r="I214" s="19"/>
      <c r="J214" s="19"/>
      <c r="K214" s="115"/>
      <c r="L214" s="19"/>
      <c r="M214" s="19"/>
      <c r="N214" s="19"/>
      <c r="O214" s="19"/>
      <c r="P214" s="19"/>
      <c r="Q214" s="19"/>
      <c r="R214" s="19"/>
      <c r="S214" s="19"/>
      <c r="T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row>
    <row r="215" spans="1:51" x14ac:dyDescent="0.25">
      <c r="H215" s="19"/>
      <c r="I215" s="19"/>
      <c r="J215" s="19"/>
      <c r="K215" s="115"/>
      <c r="L215" s="19"/>
      <c r="M215" s="19"/>
      <c r="N215" s="19"/>
      <c r="O215" s="19"/>
      <c r="P215" s="19"/>
      <c r="Q215" s="19"/>
      <c r="R215" s="19"/>
      <c r="S215" s="19"/>
      <c r="T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row>
    <row r="216" spans="1:51" x14ac:dyDescent="0.25">
      <c r="H216" s="19"/>
      <c r="I216" s="19"/>
      <c r="J216" s="19"/>
      <c r="K216" s="115"/>
      <c r="L216" s="19"/>
      <c r="M216" s="19"/>
      <c r="N216" s="19"/>
      <c r="O216" s="19"/>
      <c r="P216" s="19"/>
      <c r="Q216" s="19"/>
      <c r="R216" s="19"/>
      <c r="S216" s="19"/>
      <c r="T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row>
    <row r="217" spans="1:51" x14ac:dyDescent="0.25">
      <c r="H217" s="19"/>
      <c r="I217" s="19"/>
      <c r="J217" s="19"/>
      <c r="K217" s="115"/>
      <c r="L217" s="19"/>
      <c r="M217" s="19"/>
      <c r="N217" s="19"/>
      <c r="O217" s="19"/>
      <c r="P217" s="19"/>
      <c r="Q217" s="19"/>
      <c r="R217" s="19"/>
      <c r="S217" s="19"/>
      <c r="T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row>
    <row r="218" spans="1:51" x14ac:dyDescent="0.25">
      <c r="H218" s="19"/>
      <c r="I218" s="19"/>
      <c r="J218" s="19"/>
      <c r="K218" s="115"/>
      <c r="L218" s="19"/>
      <c r="M218" s="19"/>
      <c r="N218" s="19"/>
      <c r="O218" s="19"/>
      <c r="P218" s="19"/>
      <c r="Q218" s="19"/>
      <c r="R218" s="19"/>
      <c r="S218" s="19"/>
      <c r="T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row>
    <row r="219" spans="1:51" x14ac:dyDescent="0.25">
      <c r="H219" s="19"/>
      <c r="I219" s="19"/>
      <c r="J219" s="19"/>
      <c r="K219" s="115"/>
      <c r="L219" s="19"/>
      <c r="M219" s="19"/>
      <c r="N219" s="19"/>
      <c r="O219" s="19"/>
      <c r="P219" s="19"/>
      <c r="Q219" s="19"/>
      <c r="R219" s="19"/>
      <c r="S219" s="19"/>
      <c r="T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row>
    <row r="220" spans="1:51" x14ac:dyDescent="0.25">
      <c r="H220" s="19"/>
      <c r="I220" s="19"/>
      <c r="J220" s="19"/>
      <c r="K220" s="115"/>
      <c r="L220" s="19"/>
      <c r="M220" s="19"/>
      <c r="N220" s="19"/>
      <c r="O220" s="19"/>
      <c r="P220" s="19"/>
      <c r="Q220" s="19"/>
      <c r="R220" s="19"/>
      <c r="S220" s="19"/>
      <c r="T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row>
    <row r="221" spans="1:51" x14ac:dyDescent="0.25">
      <c r="H221" s="19"/>
      <c r="I221" s="19"/>
      <c r="J221" s="19"/>
      <c r="K221" s="115"/>
      <c r="L221" s="19"/>
      <c r="M221" s="19"/>
      <c r="N221" s="19"/>
      <c r="O221" s="19"/>
      <c r="P221" s="19"/>
      <c r="Q221" s="19"/>
      <c r="R221" s="19"/>
      <c r="S221" s="19"/>
      <c r="T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row>
    <row r="222" spans="1:51" x14ac:dyDescent="0.25">
      <c r="H222" s="19"/>
      <c r="I222" s="19"/>
      <c r="J222" s="19"/>
      <c r="K222" s="115"/>
      <c r="L222" s="19"/>
      <c r="M222" s="19"/>
      <c r="N222" s="19"/>
      <c r="O222" s="19"/>
      <c r="P222" s="19"/>
      <c r="Q222" s="19"/>
      <c r="R222" s="19"/>
      <c r="S222" s="19"/>
      <c r="T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row>
    <row r="223" spans="1:51" x14ac:dyDescent="0.25">
      <c r="H223" s="19"/>
      <c r="I223" s="19"/>
      <c r="J223" s="19"/>
      <c r="K223" s="115"/>
      <c r="L223" s="19"/>
      <c r="M223" s="19"/>
      <c r="N223" s="19"/>
      <c r="O223" s="19"/>
      <c r="P223" s="19"/>
      <c r="Q223" s="19"/>
      <c r="R223" s="19"/>
      <c r="S223" s="19"/>
      <c r="T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row>
    <row r="224" spans="1:51" x14ac:dyDescent="0.25">
      <c r="H224" s="19"/>
      <c r="I224" s="19"/>
      <c r="J224" s="19"/>
      <c r="K224" s="115"/>
      <c r="L224" s="19"/>
      <c r="M224" s="19"/>
      <c r="N224" s="19"/>
      <c r="O224" s="19"/>
      <c r="P224" s="19"/>
      <c r="Q224" s="19"/>
      <c r="R224" s="19"/>
      <c r="S224" s="19"/>
      <c r="T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row>
    <row r="225" spans="8:51" x14ac:dyDescent="0.25">
      <c r="H225" s="19"/>
      <c r="I225" s="19"/>
      <c r="J225" s="19"/>
      <c r="K225" s="115"/>
      <c r="L225" s="19"/>
      <c r="M225" s="19"/>
      <c r="N225" s="19"/>
      <c r="O225" s="19"/>
      <c r="P225" s="19"/>
      <c r="Q225" s="19"/>
      <c r="R225" s="19"/>
      <c r="S225" s="19"/>
      <c r="T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row>
    <row r="226" spans="8:51" x14ac:dyDescent="0.25">
      <c r="H226" s="19"/>
      <c r="I226" s="19"/>
      <c r="J226" s="19"/>
      <c r="K226" s="115"/>
      <c r="L226" s="19"/>
      <c r="M226" s="19"/>
      <c r="N226" s="19"/>
      <c r="O226" s="19"/>
      <c r="P226" s="19"/>
      <c r="Q226" s="19"/>
      <c r="R226" s="19"/>
      <c r="S226" s="19"/>
      <c r="T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row>
    <row r="227" spans="8:51" x14ac:dyDescent="0.25">
      <c r="H227" s="19"/>
      <c r="I227" s="19"/>
      <c r="J227" s="19"/>
      <c r="K227" s="115"/>
      <c r="L227" s="19"/>
      <c r="M227" s="19"/>
      <c r="N227" s="19"/>
      <c r="O227" s="19"/>
      <c r="P227" s="19"/>
      <c r="Q227" s="19"/>
      <c r="R227" s="19"/>
      <c r="S227" s="19"/>
      <c r="T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row>
    <row r="228" spans="8:51" x14ac:dyDescent="0.25">
      <c r="H228" s="19"/>
      <c r="I228" s="19"/>
      <c r="J228" s="19"/>
      <c r="K228" s="115"/>
      <c r="L228" s="19"/>
      <c r="M228" s="19"/>
      <c r="N228" s="19"/>
      <c r="O228" s="19"/>
      <c r="P228" s="19"/>
      <c r="Q228" s="19"/>
      <c r="R228" s="19"/>
      <c r="S228" s="19"/>
      <c r="T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row>
    <row r="229" spans="8:51" x14ac:dyDescent="0.25">
      <c r="H229" s="19"/>
      <c r="I229" s="19"/>
      <c r="J229" s="19"/>
      <c r="K229" s="115"/>
      <c r="L229" s="19"/>
      <c r="M229" s="19"/>
      <c r="N229" s="19"/>
      <c r="O229" s="19"/>
      <c r="P229" s="19"/>
      <c r="Q229" s="19"/>
      <c r="R229" s="19"/>
      <c r="S229" s="19"/>
      <c r="T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row>
    <row r="230" spans="8:51" x14ac:dyDescent="0.25">
      <c r="H230" s="19"/>
      <c r="I230" s="19"/>
      <c r="J230" s="19"/>
      <c r="K230" s="115"/>
      <c r="L230" s="19"/>
      <c r="M230" s="19"/>
      <c r="N230" s="19"/>
      <c r="O230" s="19"/>
      <c r="P230" s="19"/>
      <c r="Q230" s="19"/>
      <c r="R230" s="19"/>
      <c r="S230" s="19"/>
      <c r="T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row>
    <row r="231" spans="8:51" x14ac:dyDescent="0.25">
      <c r="H231" s="19"/>
      <c r="I231" s="19"/>
      <c r="J231" s="19"/>
      <c r="K231" s="115"/>
      <c r="L231" s="19"/>
      <c r="M231" s="19"/>
      <c r="N231" s="19"/>
      <c r="O231" s="19"/>
      <c r="P231" s="19"/>
      <c r="Q231" s="19"/>
      <c r="R231" s="19"/>
      <c r="S231" s="19"/>
      <c r="T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row>
    <row r="232" spans="8:51" x14ac:dyDescent="0.25">
      <c r="H232" s="19"/>
      <c r="I232" s="19"/>
      <c r="J232" s="19"/>
      <c r="K232" s="115"/>
      <c r="L232" s="19"/>
      <c r="M232" s="19"/>
      <c r="N232" s="19"/>
      <c r="O232" s="19"/>
      <c r="P232" s="19"/>
      <c r="Q232" s="19"/>
      <c r="R232" s="19"/>
      <c r="S232" s="19"/>
      <c r="T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row>
    <row r="233" spans="8:51" x14ac:dyDescent="0.25">
      <c r="H233" s="19"/>
      <c r="I233" s="19"/>
      <c r="J233" s="19"/>
      <c r="K233" s="115"/>
      <c r="L233" s="19"/>
      <c r="M233" s="19"/>
      <c r="N233" s="19"/>
      <c r="O233" s="19"/>
      <c r="P233" s="19"/>
      <c r="Q233" s="19"/>
      <c r="R233" s="19"/>
      <c r="S233" s="19"/>
      <c r="T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row>
    <row r="234" spans="8:51" x14ac:dyDescent="0.25">
      <c r="H234" s="19"/>
      <c r="I234" s="19"/>
      <c r="J234" s="19"/>
      <c r="K234" s="115"/>
      <c r="L234" s="19"/>
      <c r="M234" s="19"/>
      <c r="N234" s="19"/>
      <c r="O234" s="19"/>
      <c r="P234" s="19"/>
      <c r="Q234" s="19"/>
      <c r="R234" s="19"/>
      <c r="S234" s="19"/>
      <c r="T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row>
    <row r="235" spans="8:51" x14ac:dyDescent="0.25">
      <c r="H235" s="19"/>
      <c r="I235" s="19"/>
      <c r="J235" s="19"/>
      <c r="K235" s="115"/>
      <c r="L235" s="19"/>
      <c r="M235" s="19"/>
      <c r="N235" s="19"/>
      <c r="O235" s="19"/>
      <c r="P235" s="19"/>
      <c r="Q235" s="19"/>
      <c r="R235" s="19"/>
      <c r="S235" s="19"/>
      <c r="T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row>
    <row r="236" spans="8:51" x14ac:dyDescent="0.25">
      <c r="H236" s="19"/>
      <c r="I236" s="19"/>
      <c r="J236" s="19"/>
      <c r="K236" s="115"/>
      <c r="L236" s="19"/>
      <c r="M236" s="19"/>
      <c r="N236" s="19"/>
      <c r="O236" s="19"/>
      <c r="P236" s="19"/>
      <c r="Q236" s="19"/>
      <c r="R236" s="19"/>
      <c r="S236" s="19"/>
      <c r="T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row>
    <row r="237" spans="8:51" x14ac:dyDescent="0.25">
      <c r="H237" s="19"/>
      <c r="I237" s="19"/>
      <c r="J237" s="19"/>
      <c r="K237" s="115"/>
      <c r="L237" s="19"/>
      <c r="M237" s="19"/>
      <c r="N237" s="19"/>
      <c r="O237" s="19"/>
      <c r="P237" s="19"/>
      <c r="Q237" s="19"/>
      <c r="R237" s="19"/>
      <c r="S237" s="19"/>
      <c r="T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row>
    <row r="238" spans="8:51" x14ac:dyDescent="0.25">
      <c r="H238" s="19"/>
      <c r="I238" s="19"/>
      <c r="J238" s="19"/>
      <c r="K238" s="115"/>
      <c r="L238" s="19"/>
      <c r="M238" s="19"/>
      <c r="N238" s="19"/>
      <c r="O238" s="19"/>
      <c r="P238" s="19"/>
      <c r="Q238" s="19"/>
      <c r="R238" s="19"/>
      <c r="S238" s="19"/>
      <c r="T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row>
    <row r="239" spans="8:51" x14ac:dyDescent="0.25">
      <c r="H239" s="19"/>
      <c r="I239" s="19"/>
      <c r="J239" s="19"/>
      <c r="K239" s="115"/>
      <c r="L239" s="19"/>
      <c r="M239" s="19"/>
      <c r="N239" s="19"/>
      <c r="O239" s="19"/>
      <c r="P239" s="19"/>
      <c r="Q239" s="19"/>
      <c r="R239" s="19"/>
      <c r="S239" s="19"/>
      <c r="T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row>
    <row r="240" spans="8:51" x14ac:dyDescent="0.25">
      <c r="H240" s="19"/>
      <c r="I240" s="19"/>
      <c r="J240" s="19"/>
      <c r="K240" s="115"/>
      <c r="L240" s="19"/>
      <c r="M240" s="19"/>
      <c r="N240" s="19"/>
      <c r="O240" s="19"/>
      <c r="P240" s="19"/>
      <c r="Q240" s="19"/>
      <c r="R240" s="19"/>
      <c r="S240" s="19"/>
      <c r="T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row>
    <row r="241" spans="8:51" x14ac:dyDescent="0.25">
      <c r="H241" s="19"/>
      <c r="I241" s="19"/>
      <c r="J241" s="19"/>
      <c r="K241" s="115"/>
      <c r="L241" s="19"/>
      <c r="M241" s="19"/>
      <c r="N241" s="19"/>
      <c r="O241" s="19"/>
      <c r="P241" s="19"/>
      <c r="Q241" s="19"/>
      <c r="R241" s="19"/>
      <c r="S241" s="19"/>
      <c r="T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row>
    <row r="242" spans="8:51" x14ac:dyDescent="0.25">
      <c r="H242" s="19"/>
      <c r="I242" s="19"/>
      <c r="J242" s="19"/>
      <c r="K242" s="115"/>
      <c r="L242" s="19"/>
      <c r="M242" s="19"/>
      <c r="N242" s="19"/>
      <c r="O242" s="19"/>
      <c r="P242" s="19"/>
      <c r="Q242" s="19"/>
      <c r="R242" s="19"/>
      <c r="S242" s="19"/>
      <c r="T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row>
    <row r="243" spans="8:51" x14ac:dyDescent="0.25">
      <c r="H243" s="19"/>
      <c r="I243" s="19"/>
      <c r="J243" s="19"/>
      <c r="K243" s="115"/>
      <c r="L243" s="19"/>
      <c r="M243" s="19"/>
      <c r="N243" s="19"/>
      <c r="O243" s="19"/>
      <c r="P243" s="19"/>
      <c r="Q243" s="19"/>
      <c r="R243" s="19"/>
      <c r="S243" s="19"/>
      <c r="T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row>
    <row r="244" spans="8:51" x14ac:dyDescent="0.25">
      <c r="H244" s="19"/>
      <c r="I244" s="19"/>
      <c r="J244" s="19"/>
      <c r="K244" s="115"/>
      <c r="L244" s="19"/>
      <c r="M244" s="19"/>
      <c r="N244" s="19"/>
      <c r="O244" s="19"/>
      <c r="P244" s="19"/>
      <c r="Q244" s="19"/>
      <c r="R244" s="19"/>
      <c r="S244" s="19"/>
      <c r="T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row>
    <row r="245" spans="8:51" x14ac:dyDescent="0.25">
      <c r="H245" s="19"/>
      <c r="I245" s="19"/>
      <c r="J245" s="19"/>
      <c r="K245" s="115"/>
      <c r="L245" s="19"/>
      <c r="M245" s="19"/>
      <c r="N245" s="19"/>
      <c r="O245" s="19"/>
      <c r="P245" s="19"/>
      <c r="Q245" s="19"/>
      <c r="R245" s="19"/>
      <c r="S245" s="19"/>
      <c r="T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row>
    <row r="246" spans="8:51" x14ac:dyDescent="0.25">
      <c r="H246" s="19"/>
      <c r="I246" s="19"/>
      <c r="J246" s="19"/>
      <c r="K246" s="115"/>
      <c r="L246" s="19"/>
      <c r="M246" s="19"/>
      <c r="N246" s="19"/>
      <c r="O246" s="19"/>
      <c r="P246" s="19"/>
      <c r="Q246" s="19"/>
      <c r="R246" s="19"/>
      <c r="S246" s="19"/>
      <c r="T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row>
    <row r="247" spans="8:51" x14ac:dyDescent="0.25">
      <c r="H247" s="19"/>
      <c r="I247" s="19"/>
      <c r="J247" s="19"/>
      <c r="K247" s="115"/>
      <c r="L247" s="19"/>
      <c r="M247" s="19"/>
      <c r="N247" s="19"/>
      <c r="O247" s="19"/>
      <c r="P247" s="19"/>
      <c r="Q247" s="19"/>
      <c r="R247" s="19"/>
      <c r="S247" s="19"/>
      <c r="T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row>
    <row r="248" spans="8:51" x14ac:dyDescent="0.25">
      <c r="H248" s="19"/>
      <c r="I248" s="19"/>
      <c r="J248" s="19"/>
      <c r="K248" s="115"/>
      <c r="L248" s="19"/>
      <c r="M248" s="19"/>
      <c r="N248" s="19"/>
      <c r="O248" s="19"/>
      <c r="P248" s="19"/>
      <c r="Q248" s="19"/>
      <c r="R248" s="19"/>
      <c r="S248" s="19"/>
      <c r="T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row>
    <row r="249" spans="8:51" x14ac:dyDescent="0.25">
      <c r="H249" s="19"/>
      <c r="I249" s="19"/>
      <c r="J249" s="19"/>
      <c r="K249" s="115"/>
      <c r="L249" s="19"/>
      <c r="M249" s="19"/>
      <c r="N249" s="19"/>
      <c r="O249" s="19"/>
      <c r="P249" s="19"/>
      <c r="Q249" s="19"/>
      <c r="R249" s="19"/>
      <c r="S249" s="19"/>
      <c r="T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row>
    <row r="250" spans="8:51" x14ac:dyDescent="0.25">
      <c r="H250" s="19"/>
      <c r="I250" s="19"/>
      <c r="J250" s="19"/>
      <c r="K250" s="115"/>
      <c r="L250" s="19"/>
      <c r="M250" s="19"/>
      <c r="N250" s="19"/>
      <c r="O250" s="19"/>
      <c r="P250" s="19"/>
      <c r="Q250" s="19"/>
      <c r="R250" s="19"/>
      <c r="S250" s="19"/>
      <c r="T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row>
    <row r="251" spans="8:51" x14ac:dyDescent="0.25">
      <c r="H251" s="19"/>
      <c r="I251" s="19"/>
      <c r="J251" s="19"/>
      <c r="K251" s="115"/>
      <c r="L251" s="19"/>
      <c r="M251" s="19"/>
      <c r="N251" s="19"/>
      <c r="O251" s="19"/>
      <c r="P251" s="19"/>
      <c r="Q251" s="19"/>
      <c r="R251" s="19"/>
      <c r="S251" s="19"/>
      <c r="T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row>
    <row r="252" spans="8:51" x14ac:dyDescent="0.25">
      <c r="H252" s="19"/>
      <c r="I252" s="19"/>
      <c r="J252" s="19"/>
      <c r="K252" s="115"/>
      <c r="L252" s="19"/>
      <c r="M252" s="19"/>
      <c r="N252" s="19"/>
      <c r="O252" s="19"/>
      <c r="P252" s="19"/>
      <c r="Q252" s="19"/>
      <c r="R252" s="19"/>
      <c r="S252" s="19"/>
      <c r="T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row>
    <row r="253" spans="8:51" x14ac:dyDescent="0.25">
      <c r="H253" s="19"/>
      <c r="I253" s="19"/>
      <c r="J253" s="19"/>
      <c r="K253" s="115"/>
      <c r="L253" s="19"/>
      <c r="M253" s="19"/>
      <c r="N253" s="19"/>
      <c r="O253" s="19"/>
      <c r="P253" s="19"/>
      <c r="Q253" s="19"/>
      <c r="R253" s="19"/>
      <c r="S253" s="19"/>
      <c r="T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row>
    <row r="254" spans="8:51" x14ac:dyDescent="0.25">
      <c r="H254" s="19"/>
      <c r="I254" s="19"/>
      <c r="J254" s="19"/>
      <c r="K254" s="115"/>
      <c r="L254" s="19"/>
      <c r="M254" s="19"/>
      <c r="N254" s="19"/>
      <c r="O254" s="19"/>
      <c r="P254" s="19"/>
      <c r="Q254" s="19"/>
      <c r="R254" s="19"/>
      <c r="S254" s="19"/>
      <c r="T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row>
    <row r="255" spans="8:51" x14ac:dyDescent="0.25">
      <c r="H255" s="19"/>
      <c r="I255" s="19"/>
      <c r="J255" s="19"/>
      <c r="K255" s="115"/>
      <c r="L255" s="19"/>
      <c r="M255" s="19"/>
      <c r="N255" s="19"/>
      <c r="O255" s="19"/>
      <c r="P255" s="19"/>
      <c r="Q255" s="19"/>
      <c r="R255" s="19"/>
      <c r="S255" s="19"/>
      <c r="T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row>
    <row r="256" spans="8:51" x14ac:dyDescent="0.25">
      <c r="H256" s="19"/>
      <c r="I256" s="19"/>
      <c r="J256" s="19"/>
      <c r="K256" s="115"/>
      <c r="L256" s="19"/>
      <c r="M256" s="19"/>
      <c r="N256" s="19"/>
      <c r="O256" s="19"/>
      <c r="P256" s="19"/>
      <c r="Q256" s="19"/>
      <c r="R256" s="19"/>
      <c r="S256" s="19"/>
      <c r="T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row>
    <row r="257" spans="8:51" x14ac:dyDescent="0.25">
      <c r="H257" s="19"/>
      <c r="I257" s="19"/>
      <c r="J257" s="19"/>
      <c r="K257" s="115"/>
      <c r="L257" s="19"/>
      <c r="M257" s="19"/>
      <c r="N257" s="19"/>
      <c r="O257" s="19"/>
      <c r="P257" s="19"/>
      <c r="Q257" s="19"/>
      <c r="R257" s="19"/>
      <c r="S257" s="19"/>
      <c r="T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row>
    <row r="258" spans="8:51" x14ac:dyDescent="0.25">
      <c r="H258" s="19"/>
      <c r="I258" s="19"/>
      <c r="J258" s="19"/>
      <c r="K258" s="115"/>
      <c r="L258" s="19"/>
      <c r="M258" s="19"/>
      <c r="N258" s="19"/>
      <c r="O258" s="19"/>
      <c r="P258" s="19"/>
      <c r="Q258" s="19"/>
      <c r="R258" s="19"/>
      <c r="S258" s="19"/>
      <c r="T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row>
    <row r="259" spans="8:51" x14ac:dyDescent="0.25">
      <c r="H259" s="19"/>
      <c r="I259" s="19"/>
      <c r="J259" s="19"/>
      <c r="K259" s="115"/>
      <c r="L259" s="19"/>
      <c r="M259" s="19"/>
      <c r="N259" s="19"/>
      <c r="O259" s="19"/>
      <c r="P259" s="19"/>
      <c r="Q259" s="19"/>
      <c r="R259" s="19"/>
      <c r="S259" s="19"/>
      <c r="T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row>
    <row r="260" spans="8:51" x14ac:dyDescent="0.25">
      <c r="H260" s="19"/>
      <c r="I260" s="19"/>
      <c r="J260" s="19"/>
      <c r="K260" s="115"/>
      <c r="L260" s="19"/>
      <c r="M260" s="19"/>
      <c r="N260" s="19"/>
      <c r="O260" s="19"/>
      <c r="P260" s="19"/>
      <c r="Q260" s="19"/>
      <c r="R260" s="19"/>
      <c r="S260" s="19"/>
      <c r="T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row>
    <row r="261" spans="8:51" x14ac:dyDescent="0.25">
      <c r="H261" s="19"/>
      <c r="I261" s="19"/>
      <c r="J261" s="19"/>
      <c r="K261" s="115"/>
      <c r="L261" s="19"/>
      <c r="M261" s="19"/>
      <c r="N261" s="19"/>
      <c r="O261" s="19"/>
      <c r="P261" s="19"/>
      <c r="Q261" s="19"/>
      <c r="R261" s="19"/>
      <c r="S261" s="19"/>
      <c r="T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row>
    <row r="262" spans="8:51" x14ac:dyDescent="0.25">
      <c r="H262" s="19"/>
      <c r="I262" s="19"/>
      <c r="J262" s="19"/>
      <c r="K262" s="115"/>
      <c r="L262" s="19"/>
      <c r="M262" s="19"/>
      <c r="N262" s="19"/>
      <c r="O262" s="19"/>
      <c r="P262" s="19"/>
      <c r="Q262" s="19"/>
      <c r="R262" s="19"/>
      <c r="S262" s="19"/>
      <c r="T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row>
    <row r="263" spans="8:51" x14ac:dyDescent="0.25">
      <c r="H263" s="19"/>
      <c r="I263" s="19"/>
      <c r="J263" s="19"/>
      <c r="K263" s="115"/>
      <c r="L263" s="19"/>
      <c r="M263" s="19"/>
      <c r="N263" s="19"/>
      <c r="O263" s="19"/>
      <c r="P263" s="19"/>
      <c r="Q263" s="19"/>
      <c r="R263" s="19"/>
      <c r="S263" s="19"/>
      <c r="T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row>
    <row r="264" spans="8:51" x14ac:dyDescent="0.25">
      <c r="H264" s="19"/>
      <c r="I264" s="19"/>
      <c r="J264" s="19"/>
      <c r="K264" s="115"/>
      <c r="L264" s="19"/>
      <c r="M264" s="19"/>
      <c r="N264" s="19"/>
      <c r="O264" s="19"/>
      <c r="P264" s="19"/>
      <c r="Q264" s="19"/>
      <c r="R264" s="19"/>
      <c r="S264" s="19"/>
      <c r="T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row>
    <row r="265" spans="8:51" x14ac:dyDescent="0.25">
      <c r="H265" s="19"/>
      <c r="I265" s="19"/>
      <c r="J265" s="19"/>
      <c r="K265" s="115"/>
      <c r="L265" s="19"/>
      <c r="M265" s="19"/>
      <c r="N265" s="19"/>
      <c r="O265" s="19"/>
      <c r="P265" s="19"/>
      <c r="Q265" s="19"/>
      <c r="R265" s="19"/>
      <c r="S265" s="19"/>
      <c r="T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row>
    <row r="266" spans="8:51" x14ac:dyDescent="0.25">
      <c r="H266" s="19"/>
      <c r="I266" s="19"/>
      <c r="J266" s="19"/>
      <c r="K266" s="115"/>
      <c r="L266" s="19"/>
      <c r="M266" s="19"/>
      <c r="N266" s="19"/>
      <c r="O266" s="19"/>
      <c r="P266" s="19"/>
      <c r="Q266" s="19"/>
      <c r="R266" s="19"/>
      <c r="S266" s="19"/>
      <c r="T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row>
    <row r="267" spans="8:51" x14ac:dyDescent="0.25">
      <c r="H267" s="19"/>
      <c r="I267" s="19"/>
      <c r="J267" s="19"/>
      <c r="K267" s="115"/>
      <c r="L267" s="19"/>
      <c r="M267" s="19"/>
      <c r="N267" s="19"/>
      <c r="O267" s="19"/>
      <c r="P267" s="19"/>
      <c r="Q267" s="19"/>
      <c r="R267" s="19"/>
      <c r="S267" s="19"/>
      <c r="T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row>
    <row r="268" spans="8:51" x14ac:dyDescent="0.25">
      <c r="H268" s="19"/>
      <c r="I268" s="19"/>
      <c r="J268" s="19"/>
      <c r="K268" s="115"/>
      <c r="L268" s="19"/>
      <c r="M268" s="19"/>
      <c r="N268" s="19"/>
      <c r="O268" s="19"/>
      <c r="P268" s="19"/>
      <c r="Q268" s="19"/>
      <c r="R268" s="19"/>
      <c r="S268" s="19"/>
      <c r="T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row>
    <row r="269" spans="8:51" x14ac:dyDescent="0.25">
      <c r="H269" s="19"/>
      <c r="I269" s="19"/>
      <c r="J269" s="19"/>
      <c r="K269" s="115"/>
      <c r="L269" s="19"/>
      <c r="M269" s="19"/>
      <c r="N269" s="19"/>
      <c r="O269" s="19"/>
      <c r="P269" s="19"/>
      <c r="Q269" s="19"/>
      <c r="R269" s="19"/>
      <c r="S269" s="19"/>
      <c r="T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row>
    <row r="270" spans="8:51" x14ac:dyDescent="0.25">
      <c r="H270" s="19"/>
      <c r="I270" s="19"/>
      <c r="J270" s="19"/>
      <c r="K270" s="115"/>
      <c r="L270" s="19"/>
      <c r="M270" s="19"/>
      <c r="N270" s="19"/>
      <c r="O270" s="19"/>
      <c r="P270" s="19"/>
      <c r="Q270" s="19"/>
      <c r="R270" s="19"/>
      <c r="S270" s="19"/>
      <c r="T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row>
    <row r="271" spans="8:51" x14ac:dyDescent="0.25">
      <c r="H271" s="19"/>
      <c r="I271" s="19"/>
      <c r="J271" s="19"/>
      <c r="K271" s="115"/>
      <c r="L271" s="19"/>
      <c r="M271" s="19"/>
      <c r="N271" s="19"/>
      <c r="O271" s="19"/>
      <c r="P271" s="19"/>
      <c r="Q271" s="19"/>
      <c r="R271" s="19"/>
      <c r="S271" s="19"/>
      <c r="T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row>
    <row r="272" spans="8:51" x14ac:dyDescent="0.25">
      <c r="H272" s="19"/>
      <c r="I272" s="19"/>
      <c r="J272" s="19"/>
      <c r="K272" s="115"/>
      <c r="L272" s="19"/>
      <c r="M272" s="19"/>
      <c r="N272" s="19"/>
      <c r="O272" s="19"/>
      <c r="P272" s="19"/>
      <c r="Q272" s="19"/>
      <c r="R272" s="19"/>
      <c r="S272" s="19"/>
      <c r="T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row>
    <row r="273" spans="8:51" x14ac:dyDescent="0.25">
      <c r="H273" s="19"/>
      <c r="I273" s="19"/>
      <c r="J273" s="19"/>
      <c r="K273" s="115"/>
      <c r="L273" s="19"/>
      <c r="M273" s="19"/>
      <c r="N273" s="19"/>
      <c r="O273" s="19"/>
      <c r="P273" s="19"/>
      <c r="Q273" s="19"/>
      <c r="R273" s="19"/>
      <c r="S273" s="19"/>
      <c r="T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row>
    <row r="274" spans="8:51" x14ac:dyDescent="0.25">
      <c r="H274" s="19"/>
      <c r="I274" s="19"/>
      <c r="J274" s="19"/>
      <c r="K274" s="115"/>
      <c r="L274" s="19"/>
      <c r="M274" s="19"/>
      <c r="N274" s="19"/>
      <c r="O274" s="19"/>
      <c r="P274" s="19"/>
      <c r="Q274" s="19"/>
      <c r="R274" s="19"/>
      <c r="S274" s="19"/>
      <c r="T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row>
    <row r="275" spans="8:51" x14ac:dyDescent="0.25">
      <c r="H275" s="19"/>
      <c r="I275" s="19"/>
      <c r="J275" s="19"/>
      <c r="K275" s="115"/>
      <c r="L275" s="19"/>
      <c r="M275" s="19"/>
      <c r="N275" s="19"/>
      <c r="O275" s="19"/>
      <c r="P275" s="19"/>
      <c r="Q275" s="19"/>
      <c r="R275" s="19"/>
      <c r="S275" s="19"/>
      <c r="T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row>
    <row r="276" spans="8:51" x14ac:dyDescent="0.25">
      <c r="H276" s="19"/>
      <c r="I276" s="19"/>
      <c r="J276" s="19"/>
      <c r="K276" s="115"/>
      <c r="L276" s="19"/>
      <c r="M276" s="19"/>
      <c r="N276" s="19"/>
      <c r="O276" s="19"/>
      <c r="P276" s="19"/>
      <c r="Q276" s="19"/>
      <c r="R276" s="19"/>
      <c r="S276" s="19"/>
      <c r="T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row>
    <row r="277" spans="8:51" x14ac:dyDescent="0.25">
      <c r="H277" s="19"/>
      <c r="I277" s="19"/>
      <c r="J277" s="19"/>
      <c r="K277" s="115"/>
      <c r="L277" s="19"/>
      <c r="M277" s="19"/>
      <c r="N277" s="19"/>
      <c r="O277" s="19"/>
      <c r="P277" s="19"/>
      <c r="Q277" s="19"/>
      <c r="R277" s="19"/>
      <c r="S277" s="19"/>
      <c r="T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row>
    <row r="278" spans="8:51" x14ac:dyDescent="0.25">
      <c r="H278" s="19"/>
      <c r="I278" s="19"/>
      <c r="J278" s="19"/>
      <c r="K278" s="115"/>
      <c r="L278" s="19"/>
      <c r="M278" s="19"/>
      <c r="N278" s="19"/>
      <c r="O278" s="19"/>
      <c r="P278" s="19"/>
      <c r="Q278" s="19"/>
      <c r="R278" s="19"/>
      <c r="S278" s="19"/>
      <c r="T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row>
    <row r="279" spans="8:51" x14ac:dyDescent="0.25">
      <c r="H279" s="19"/>
      <c r="I279" s="19"/>
      <c r="J279" s="19"/>
      <c r="K279" s="115"/>
      <c r="L279" s="19"/>
      <c r="M279" s="19"/>
      <c r="N279" s="19"/>
      <c r="O279" s="19"/>
      <c r="P279" s="19"/>
      <c r="Q279" s="19"/>
      <c r="R279" s="19"/>
      <c r="S279" s="19"/>
      <c r="T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row>
    <row r="280" spans="8:51" x14ac:dyDescent="0.25">
      <c r="H280" s="19"/>
      <c r="I280" s="19"/>
      <c r="J280" s="19"/>
      <c r="K280" s="115"/>
      <c r="L280" s="19"/>
      <c r="M280" s="19"/>
      <c r="N280" s="19"/>
      <c r="O280" s="19"/>
      <c r="P280" s="19"/>
      <c r="Q280" s="19"/>
      <c r="R280" s="19"/>
      <c r="S280" s="19"/>
      <c r="T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row>
    <row r="281" spans="8:51" x14ac:dyDescent="0.25">
      <c r="H281" s="19"/>
      <c r="I281" s="19"/>
      <c r="J281" s="19"/>
      <c r="K281" s="115"/>
      <c r="L281" s="19"/>
      <c r="M281" s="19"/>
      <c r="N281" s="19"/>
      <c r="O281" s="19"/>
      <c r="P281" s="19"/>
      <c r="Q281" s="19"/>
      <c r="R281" s="19"/>
      <c r="S281" s="19"/>
      <c r="T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row>
    <row r="282" spans="8:51" x14ac:dyDescent="0.25">
      <c r="H282" s="19"/>
      <c r="I282" s="19"/>
      <c r="J282" s="19"/>
      <c r="K282" s="115"/>
      <c r="L282" s="19"/>
      <c r="M282" s="19"/>
      <c r="N282" s="19"/>
      <c r="O282" s="19"/>
      <c r="P282" s="19"/>
      <c r="Q282" s="19"/>
      <c r="R282" s="19"/>
      <c r="S282" s="19"/>
      <c r="T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row>
    <row r="283" spans="8:51" x14ac:dyDescent="0.25">
      <c r="H283" s="19"/>
      <c r="I283" s="19"/>
      <c r="J283" s="19"/>
      <c r="K283" s="115"/>
      <c r="L283" s="19"/>
      <c r="M283" s="19"/>
      <c r="N283" s="19"/>
      <c r="O283" s="19"/>
      <c r="P283" s="19"/>
      <c r="Q283" s="19"/>
      <c r="R283" s="19"/>
      <c r="S283" s="19"/>
      <c r="T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row>
    <row r="284" spans="8:51" x14ac:dyDescent="0.25">
      <c r="H284" s="19"/>
      <c r="I284" s="19"/>
      <c r="J284" s="19"/>
      <c r="K284" s="115"/>
      <c r="L284" s="19"/>
      <c r="M284" s="19"/>
      <c r="N284" s="19"/>
      <c r="O284" s="19"/>
      <c r="P284" s="19"/>
      <c r="Q284" s="19"/>
      <c r="R284" s="19"/>
      <c r="S284" s="19"/>
      <c r="T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row>
    <row r="285" spans="8:51" x14ac:dyDescent="0.25">
      <c r="H285" s="19"/>
      <c r="I285" s="19"/>
      <c r="J285" s="19"/>
      <c r="K285" s="115"/>
      <c r="L285" s="19"/>
      <c r="M285" s="19"/>
      <c r="N285" s="19"/>
      <c r="O285" s="19"/>
      <c r="P285" s="19"/>
      <c r="Q285" s="19"/>
      <c r="R285" s="19"/>
      <c r="S285" s="19"/>
      <c r="T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row>
    <row r="286" spans="8:51" x14ac:dyDescent="0.25">
      <c r="H286" s="19"/>
      <c r="I286" s="19"/>
      <c r="J286" s="19"/>
      <c r="K286" s="115"/>
      <c r="L286" s="19"/>
      <c r="M286" s="19"/>
      <c r="N286" s="19"/>
      <c r="O286" s="19"/>
      <c r="P286" s="19"/>
      <c r="Q286" s="19"/>
      <c r="R286" s="19"/>
      <c r="S286" s="19"/>
      <c r="T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row>
    <row r="287" spans="8:51" x14ac:dyDescent="0.25">
      <c r="H287" s="19"/>
      <c r="I287" s="19"/>
      <c r="J287" s="19"/>
      <c r="K287" s="115"/>
      <c r="L287" s="19"/>
      <c r="M287" s="19"/>
      <c r="N287" s="19"/>
      <c r="O287" s="19"/>
      <c r="P287" s="19"/>
      <c r="Q287" s="19"/>
      <c r="R287" s="19"/>
      <c r="S287" s="19"/>
      <c r="T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row>
    <row r="288" spans="8:51" x14ac:dyDescent="0.25">
      <c r="H288" s="19"/>
      <c r="I288" s="19"/>
      <c r="J288" s="19"/>
      <c r="K288" s="115"/>
      <c r="L288" s="19"/>
      <c r="M288" s="19"/>
      <c r="N288" s="19"/>
      <c r="O288" s="19"/>
      <c r="P288" s="19"/>
      <c r="Q288" s="19"/>
      <c r="R288" s="19"/>
      <c r="S288" s="19"/>
      <c r="T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row>
    <row r="289" spans="8:51" x14ac:dyDescent="0.25">
      <c r="H289" s="19"/>
      <c r="I289" s="19"/>
      <c r="J289" s="19"/>
      <c r="K289" s="115"/>
      <c r="L289" s="19"/>
      <c r="M289" s="19"/>
      <c r="N289" s="19"/>
      <c r="O289" s="19"/>
      <c r="P289" s="19"/>
      <c r="Q289" s="19"/>
      <c r="R289" s="19"/>
      <c r="S289" s="19"/>
      <c r="T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row>
    <row r="290" spans="8:51" x14ac:dyDescent="0.25">
      <c r="H290" s="19"/>
      <c r="I290" s="19"/>
      <c r="J290" s="19"/>
      <c r="K290" s="115"/>
      <c r="L290" s="19"/>
      <c r="M290" s="19"/>
      <c r="N290" s="19"/>
      <c r="O290" s="19"/>
      <c r="P290" s="19"/>
      <c r="Q290" s="19"/>
      <c r="R290" s="19"/>
      <c r="S290" s="19"/>
      <c r="T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row>
    <row r="291" spans="8:51" x14ac:dyDescent="0.25">
      <c r="H291" s="19"/>
      <c r="I291" s="19"/>
      <c r="J291" s="19"/>
      <c r="K291" s="115"/>
      <c r="L291" s="19"/>
      <c r="M291" s="19"/>
      <c r="N291" s="19"/>
      <c r="O291" s="19"/>
      <c r="P291" s="19"/>
      <c r="Q291" s="19"/>
      <c r="R291" s="19"/>
      <c r="S291" s="19"/>
      <c r="T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row>
    <row r="292" spans="8:51" x14ac:dyDescent="0.25">
      <c r="H292" s="19"/>
      <c r="I292" s="19"/>
      <c r="J292" s="19"/>
      <c r="K292" s="115"/>
      <c r="L292" s="19"/>
      <c r="M292" s="19"/>
      <c r="N292" s="19"/>
      <c r="O292" s="19"/>
      <c r="P292" s="19"/>
      <c r="Q292" s="19"/>
      <c r="R292" s="19"/>
      <c r="S292" s="19"/>
      <c r="T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row>
    <row r="293" spans="8:51" x14ac:dyDescent="0.25">
      <c r="H293" s="19"/>
      <c r="I293" s="19"/>
      <c r="J293" s="19"/>
      <c r="K293" s="115"/>
      <c r="L293" s="19"/>
      <c r="M293" s="19"/>
      <c r="N293" s="19"/>
      <c r="O293" s="19"/>
      <c r="P293" s="19"/>
      <c r="Q293" s="19"/>
      <c r="R293" s="19"/>
      <c r="S293" s="19"/>
      <c r="T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row>
    <row r="294" spans="8:51" x14ac:dyDescent="0.25">
      <c r="H294" s="19"/>
      <c r="I294" s="19"/>
      <c r="J294" s="19"/>
      <c r="K294" s="115"/>
      <c r="L294" s="19"/>
      <c r="M294" s="19"/>
      <c r="N294" s="19"/>
      <c r="O294" s="19"/>
      <c r="P294" s="19"/>
      <c r="Q294" s="19"/>
      <c r="R294" s="19"/>
      <c r="S294" s="19"/>
      <c r="T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row>
    <row r="295" spans="8:51" x14ac:dyDescent="0.25">
      <c r="H295" s="19"/>
      <c r="I295" s="19"/>
      <c r="J295" s="19"/>
      <c r="K295" s="115"/>
      <c r="L295" s="19"/>
      <c r="M295" s="19"/>
      <c r="N295" s="19"/>
      <c r="O295" s="19"/>
      <c r="P295" s="19"/>
      <c r="Q295" s="19"/>
      <c r="R295" s="19"/>
      <c r="S295" s="19"/>
      <c r="T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row>
    <row r="296" spans="8:51" x14ac:dyDescent="0.25">
      <c r="H296" s="19"/>
      <c r="I296" s="19"/>
      <c r="J296" s="19"/>
      <c r="K296" s="115"/>
      <c r="L296" s="19"/>
      <c r="M296" s="19"/>
      <c r="N296" s="19"/>
      <c r="O296" s="19"/>
      <c r="P296" s="19"/>
      <c r="Q296" s="19"/>
      <c r="R296" s="19"/>
      <c r="S296" s="19"/>
      <c r="T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row>
    <row r="297" spans="8:51" x14ac:dyDescent="0.25">
      <c r="H297" s="19"/>
      <c r="I297" s="19"/>
      <c r="J297" s="19"/>
      <c r="K297" s="115"/>
      <c r="L297" s="19"/>
      <c r="M297" s="19"/>
      <c r="N297" s="19"/>
      <c r="O297" s="19"/>
      <c r="P297" s="19"/>
      <c r="Q297" s="19"/>
      <c r="R297" s="19"/>
      <c r="S297" s="19"/>
      <c r="T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row>
    <row r="298" spans="8:51" x14ac:dyDescent="0.25">
      <c r="H298" s="19"/>
      <c r="I298" s="19"/>
      <c r="J298" s="19"/>
      <c r="K298" s="115"/>
      <c r="L298" s="19"/>
      <c r="M298" s="19"/>
      <c r="N298" s="19"/>
      <c r="O298" s="19"/>
      <c r="P298" s="19"/>
      <c r="Q298" s="19"/>
      <c r="R298" s="19"/>
      <c r="S298" s="19"/>
      <c r="T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row>
    <row r="299" spans="8:51" x14ac:dyDescent="0.25">
      <c r="H299" s="19"/>
      <c r="I299" s="19"/>
      <c r="J299" s="19"/>
      <c r="K299" s="115"/>
      <c r="L299" s="19"/>
      <c r="M299" s="19"/>
      <c r="N299" s="19"/>
      <c r="O299" s="19"/>
      <c r="P299" s="19"/>
      <c r="Q299" s="19"/>
      <c r="R299" s="19"/>
      <c r="S299" s="19"/>
      <c r="T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row>
    <row r="300" spans="8:51" x14ac:dyDescent="0.25">
      <c r="H300" s="19"/>
      <c r="I300" s="19"/>
      <c r="J300" s="19"/>
      <c r="K300" s="115"/>
      <c r="L300" s="19"/>
      <c r="M300" s="19"/>
      <c r="N300" s="19"/>
      <c r="O300" s="19"/>
      <c r="P300" s="19"/>
      <c r="Q300" s="19"/>
      <c r="R300" s="19"/>
      <c r="S300" s="19"/>
      <c r="T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row>
    <row r="301" spans="8:51" x14ac:dyDescent="0.25">
      <c r="H301" s="19"/>
      <c r="I301" s="19"/>
      <c r="J301" s="19"/>
      <c r="K301" s="115"/>
      <c r="L301" s="19"/>
      <c r="M301" s="19"/>
      <c r="N301" s="19"/>
      <c r="O301" s="19"/>
      <c r="P301" s="19"/>
      <c r="Q301" s="19"/>
      <c r="R301" s="19"/>
      <c r="S301" s="19"/>
      <c r="T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row>
    <row r="302" spans="8:51" x14ac:dyDescent="0.25">
      <c r="H302" s="19"/>
      <c r="I302" s="19"/>
      <c r="J302" s="19"/>
      <c r="K302" s="115"/>
      <c r="L302" s="19"/>
      <c r="M302" s="19"/>
      <c r="N302" s="19"/>
      <c r="O302" s="19"/>
      <c r="P302" s="19"/>
      <c r="Q302" s="19"/>
      <c r="R302" s="19"/>
      <c r="S302" s="19"/>
      <c r="T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row>
    <row r="303" spans="8:51" x14ac:dyDescent="0.25">
      <c r="H303" s="19"/>
      <c r="I303" s="19"/>
      <c r="J303" s="19"/>
      <c r="K303" s="115"/>
      <c r="L303" s="19"/>
      <c r="M303" s="19"/>
      <c r="N303" s="19"/>
      <c r="O303" s="19"/>
      <c r="P303" s="19"/>
      <c r="Q303" s="19"/>
      <c r="R303" s="19"/>
      <c r="S303" s="19"/>
      <c r="T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row>
    <row r="304" spans="8:51" x14ac:dyDescent="0.25">
      <c r="H304" s="19"/>
      <c r="I304" s="19"/>
      <c r="J304" s="19"/>
      <c r="K304" s="115"/>
      <c r="L304" s="19"/>
      <c r="M304" s="19"/>
      <c r="N304" s="19"/>
      <c r="O304" s="19"/>
      <c r="P304" s="19"/>
      <c r="Q304" s="19"/>
      <c r="R304" s="19"/>
      <c r="S304" s="19"/>
      <c r="T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row>
    <row r="305" spans="8:51" x14ac:dyDescent="0.25">
      <c r="H305" s="19"/>
      <c r="I305" s="19"/>
      <c r="J305" s="19"/>
      <c r="K305" s="115"/>
      <c r="L305" s="19"/>
      <c r="M305" s="19"/>
      <c r="N305" s="19"/>
      <c r="O305" s="19"/>
      <c r="P305" s="19"/>
      <c r="Q305" s="19"/>
      <c r="R305" s="19"/>
      <c r="S305" s="19"/>
      <c r="T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row>
    <row r="306" spans="8:51" x14ac:dyDescent="0.25">
      <c r="H306" s="19"/>
      <c r="I306" s="19"/>
      <c r="J306" s="19"/>
      <c r="K306" s="115"/>
      <c r="L306" s="19"/>
      <c r="M306" s="19"/>
      <c r="N306" s="19"/>
      <c r="O306" s="19"/>
      <c r="P306" s="19"/>
      <c r="Q306" s="19"/>
      <c r="R306" s="19"/>
      <c r="S306" s="19"/>
      <c r="T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row>
    <row r="307" spans="8:51" x14ac:dyDescent="0.25">
      <c r="H307" s="19"/>
      <c r="I307" s="19"/>
      <c r="J307" s="19"/>
      <c r="K307" s="115"/>
      <c r="L307" s="19"/>
      <c r="M307" s="19"/>
      <c r="N307" s="19"/>
      <c r="O307" s="19"/>
      <c r="P307" s="19"/>
      <c r="Q307" s="19"/>
      <c r="R307" s="19"/>
      <c r="S307" s="19"/>
      <c r="T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row>
    <row r="308" spans="8:51" x14ac:dyDescent="0.25">
      <c r="H308" s="19"/>
      <c r="I308" s="19"/>
      <c r="J308" s="19"/>
      <c r="K308" s="115"/>
      <c r="L308" s="19"/>
      <c r="M308" s="19"/>
      <c r="N308" s="19"/>
      <c r="O308" s="19"/>
      <c r="P308" s="19"/>
      <c r="Q308" s="19"/>
      <c r="R308" s="19"/>
      <c r="S308" s="19"/>
      <c r="T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row>
    <row r="309" spans="8:51" x14ac:dyDescent="0.25">
      <c r="H309" s="19"/>
      <c r="I309" s="19"/>
      <c r="J309" s="19"/>
      <c r="K309" s="115"/>
      <c r="L309" s="19"/>
      <c r="M309" s="19"/>
      <c r="N309" s="19"/>
      <c r="O309" s="19"/>
      <c r="P309" s="19"/>
      <c r="Q309" s="19"/>
      <c r="R309" s="19"/>
      <c r="S309" s="19"/>
      <c r="T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row>
    <row r="310" spans="8:51" x14ac:dyDescent="0.25">
      <c r="H310" s="19"/>
      <c r="I310" s="19"/>
      <c r="J310" s="19"/>
      <c r="K310" s="115"/>
      <c r="L310" s="19"/>
      <c r="M310" s="19"/>
      <c r="N310" s="19"/>
      <c r="O310" s="19"/>
      <c r="P310" s="19"/>
      <c r="Q310" s="19"/>
      <c r="R310" s="19"/>
      <c r="S310" s="19"/>
      <c r="T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row>
    <row r="311" spans="8:51" x14ac:dyDescent="0.25">
      <c r="H311" s="19"/>
      <c r="I311" s="19"/>
      <c r="J311" s="19"/>
      <c r="K311" s="115"/>
      <c r="L311" s="19"/>
      <c r="M311" s="19"/>
      <c r="N311" s="19"/>
      <c r="O311" s="19"/>
      <c r="P311" s="19"/>
      <c r="Q311" s="19"/>
      <c r="R311" s="19"/>
      <c r="S311" s="19"/>
      <c r="T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row>
    <row r="312" spans="8:51" x14ac:dyDescent="0.25">
      <c r="H312" s="19"/>
      <c r="I312" s="19"/>
      <c r="J312" s="19"/>
      <c r="K312" s="115"/>
      <c r="L312" s="19"/>
      <c r="M312" s="19"/>
      <c r="N312" s="19"/>
      <c r="O312" s="19"/>
      <c r="P312" s="19"/>
      <c r="Q312" s="19"/>
      <c r="R312" s="19"/>
      <c r="S312" s="19"/>
      <c r="T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row>
    <row r="313" spans="8:51" x14ac:dyDescent="0.25">
      <c r="H313" s="19"/>
      <c r="I313" s="19"/>
      <c r="J313" s="19"/>
      <c r="K313" s="115"/>
      <c r="L313" s="19"/>
      <c r="M313" s="19"/>
      <c r="N313" s="19"/>
      <c r="O313" s="19"/>
      <c r="P313" s="19"/>
      <c r="Q313" s="19"/>
      <c r="R313" s="19"/>
      <c r="S313" s="19"/>
      <c r="T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row>
    <row r="314" spans="8:51" x14ac:dyDescent="0.25">
      <c r="H314" s="19"/>
      <c r="I314" s="19"/>
      <c r="J314" s="19"/>
      <c r="K314" s="115"/>
      <c r="L314" s="19"/>
      <c r="M314" s="19"/>
      <c r="N314" s="19"/>
      <c r="O314" s="19"/>
      <c r="P314" s="19"/>
      <c r="Q314" s="19"/>
      <c r="R314" s="19"/>
      <c r="S314" s="19"/>
      <c r="T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row>
    <row r="315" spans="8:51" x14ac:dyDescent="0.25">
      <c r="H315" s="19"/>
      <c r="I315" s="19"/>
      <c r="J315" s="19"/>
      <c r="K315" s="115"/>
      <c r="L315" s="19"/>
      <c r="M315" s="19"/>
      <c r="N315" s="19"/>
      <c r="O315" s="19"/>
      <c r="P315" s="19"/>
      <c r="Q315" s="19"/>
      <c r="R315" s="19"/>
      <c r="S315" s="19"/>
      <c r="T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row>
    <row r="316" spans="8:51" x14ac:dyDescent="0.25">
      <c r="H316" s="19"/>
      <c r="I316" s="19"/>
      <c r="J316" s="19"/>
      <c r="K316" s="115"/>
      <c r="L316" s="19"/>
      <c r="M316" s="19"/>
      <c r="N316" s="19"/>
      <c r="O316" s="19"/>
      <c r="P316" s="19"/>
      <c r="Q316" s="19"/>
      <c r="R316" s="19"/>
      <c r="S316" s="19"/>
      <c r="T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row>
    <row r="317" spans="8:51" x14ac:dyDescent="0.25">
      <c r="H317" s="19"/>
      <c r="I317" s="19"/>
      <c r="J317" s="19"/>
      <c r="K317" s="115"/>
      <c r="L317" s="19"/>
      <c r="M317" s="19"/>
      <c r="N317" s="19"/>
      <c r="O317" s="19"/>
      <c r="P317" s="19"/>
      <c r="Q317" s="19"/>
      <c r="R317" s="19"/>
      <c r="S317" s="19"/>
      <c r="T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row>
    <row r="318" spans="8:51" x14ac:dyDescent="0.25">
      <c r="H318" s="19"/>
      <c r="I318" s="19"/>
      <c r="J318" s="19"/>
      <c r="K318" s="115"/>
      <c r="L318" s="19"/>
      <c r="M318" s="19"/>
      <c r="N318" s="19"/>
      <c r="O318" s="19"/>
      <c r="P318" s="19"/>
      <c r="Q318" s="19"/>
      <c r="R318" s="19"/>
      <c r="S318" s="19"/>
      <c r="T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row>
    <row r="319" spans="8:51" x14ac:dyDescent="0.25">
      <c r="H319" s="19"/>
      <c r="I319" s="19"/>
      <c r="J319" s="19"/>
      <c r="K319" s="115"/>
      <c r="L319" s="19"/>
      <c r="M319" s="19"/>
      <c r="N319" s="19"/>
      <c r="O319" s="19"/>
      <c r="P319" s="19"/>
      <c r="Q319" s="19"/>
      <c r="R319" s="19"/>
      <c r="S319" s="19"/>
      <c r="T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row>
    <row r="320" spans="8:51" x14ac:dyDescent="0.25">
      <c r="H320" s="19"/>
      <c r="I320" s="19"/>
      <c r="J320" s="19"/>
      <c r="K320" s="115"/>
      <c r="L320" s="19"/>
      <c r="M320" s="19"/>
      <c r="N320" s="19"/>
      <c r="O320" s="19"/>
      <c r="P320" s="19"/>
      <c r="Q320" s="19"/>
      <c r="R320" s="19"/>
      <c r="S320" s="19"/>
      <c r="T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row>
    <row r="321" spans="8:51" x14ac:dyDescent="0.25">
      <c r="H321" s="19"/>
      <c r="I321" s="19"/>
      <c r="J321" s="19"/>
      <c r="K321" s="115"/>
      <c r="L321" s="19"/>
      <c r="M321" s="19"/>
      <c r="N321" s="19"/>
      <c r="O321" s="19"/>
      <c r="P321" s="19"/>
      <c r="Q321" s="19"/>
      <c r="R321" s="19"/>
      <c r="S321" s="19"/>
      <c r="T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row>
    <row r="322" spans="8:51" x14ac:dyDescent="0.25">
      <c r="H322" s="19"/>
      <c r="I322" s="19"/>
      <c r="J322" s="19"/>
      <c r="K322" s="115"/>
      <c r="L322" s="19"/>
      <c r="M322" s="19"/>
      <c r="N322" s="19"/>
      <c r="O322" s="19"/>
      <c r="P322" s="19"/>
      <c r="Q322" s="19"/>
      <c r="R322" s="19"/>
      <c r="S322" s="19"/>
      <c r="T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row>
    <row r="323" spans="8:51" x14ac:dyDescent="0.25">
      <c r="H323" s="19"/>
      <c r="I323" s="19"/>
      <c r="J323" s="19"/>
      <c r="K323" s="115"/>
      <c r="L323" s="19"/>
      <c r="M323" s="19"/>
      <c r="N323" s="19"/>
      <c r="O323" s="19"/>
      <c r="P323" s="19"/>
      <c r="Q323" s="19"/>
      <c r="R323" s="19"/>
      <c r="S323" s="19"/>
      <c r="T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row>
    <row r="324" spans="8:51" x14ac:dyDescent="0.25">
      <c r="H324" s="19"/>
      <c r="I324" s="19"/>
      <c r="J324" s="19"/>
      <c r="K324" s="115"/>
      <c r="L324" s="19"/>
      <c r="M324" s="19"/>
      <c r="N324" s="19"/>
      <c r="O324" s="19"/>
      <c r="P324" s="19"/>
      <c r="Q324" s="19"/>
      <c r="R324" s="19"/>
      <c r="S324" s="19"/>
      <c r="T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row>
    <row r="325" spans="8:51" x14ac:dyDescent="0.25">
      <c r="H325" s="19"/>
      <c r="I325" s="19"/>
      <c r="J325" s="19"/>
      <c r="K325" s="115"/>
      <c r="L325" s="19"/>
      <c r="M325" s="19"/>
      <c r="N325" s="19"/>
      <c r="O325" s="19"/>
      <c r="P325" s="19"/>
      <c r="Q325" s="19"/>
      <c r="R325" s="19"/>
      <c r="S325" s="19"/>
      <c r="T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row>
    <row r="326" spans="8:51" x14ac:dyDescent="0.25">
      <c r="H326" s="19"/>
      <c r="I326" s="19"/>
      <c r="J326" s="19"/>
      <c r="K326" s="115"/>
      <c r="L326" s="19"/>
      <c r="M326" s="19"/>
      <c r="N326" s="19"/>
      <c r="O326" s="19"/>
      <c r="P326" s="19"/>
      <c r="Q326" s="19"/>
      <c r="R326" s="19"/>
      <c r="S326" s="19"/>
      <c r="T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row>
    <row r="327" spans="8:51" x14ac:dyDescent="0.25">
      <c r="H327" s="19"/>
      <c r="I327" s="19"/>
      <c r="J327" s="19"/>
      <c r="K327" s="115"/>
      <c r="L327" s="19"/>
      <c r="M327" s="19"/>
      <c r="N327" s="19"/>
      <c r="O327" s="19"/>
      <c r="P327" s="19"/>
      <c r="Q327" s="19"/>
      <c r="R327" s="19"/>
      <c r="S327" s="19"/>
      <c r="T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row>
    <row r="328" spans="8:51" x14ac:dyDescent="0.25">
      <c r="H328" s="19"/>
      <c r="I328" s="19"/>
      <c r="J328" s="19"/>
      <c r="K328" s="115"/>
      <c r="L328" s="19"/>
      <c r="M328" s="19"/>
      <c r="N328" s="19"/>
      <c r="O328" s="19"/>
      <c r="P328" s="19"/>
      <c r="Q328" s="19"/>
      <c r="R328" s="19"/>
      <c r="S328" s="19"/>
      <c r="T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row>
    <row r="329" spans="8:51" x14ac:dyDescent="0.25">
      <c r="H329" s="19"/>
      <c r="I329" s="19"/>
      <c r="J329" s="19"/>
      <c r="K329" s="115"/>
      <c r="L329" s="19"/>
      <c r="M329" s="19"/>
      <c r="N329" s="19"/>
      <c r="O329" s="19"/>
      <c r="P329" s="19"/>
      <c r="Q329" s="19"/>
      <c r="R329" s="19"/>
      <c r="S329" s="19"/>
      <c r="T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row>
    <row r="330" spans="8:51" x14ac:dyDescent="0.25">
      <c r="H330" s="19"/>
      <c r="I330" s="19"/>
      <c r="J330" s="19"/>
      <c r="K330" s="115"/>
      <c r="L330" s="19"/>
      <c r="M330" s="19"/>
      <c r="N330" s="19"/>
      <c r="O330" s="19"/>
      <c r="P330" s="19"/>
      <c r="Q330" s="19"/>
      <c r="R330" s="19"/>
      <c r="S330" s="19"/>
      <c r="T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row>
    <row r="331" spans="8:51" x14ac:dyDescent="0.25">
      <c r="H331" s="19"/>
      <c r="I331" s="19"/>
      <c r="J331" s="19"/>
      <c r="K331" s="115"/>
      <c r="L331" s="19"/>
      <c r="M331" s="19"/>
      <c r="N331" s="19"/>
      <c r="O331" s="19"/>
      <c r="P331" s="19"/>
      <c r="Q331" s="19"/>
      <c r="R331" s="19"/>
      <c r="S331" s="19"/>
      <c r="T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row>
    <row r="332" spans="8:51" x14ac:dyDescent="0.25">
      <c r="H332" s="19"/>
      <c r="I332" s="19"/>
      <c r="J332" s="19"/>
      <c r="K332" s="115"/>
      <c r="L332" s="19"/>
      <c r="M332" s="19"/>
      <c r="N332" s="19"/>
      <c r="O332" s="19"/>
      <c r="P332" s="19"/>
      <c r="Q332" s="19"/>
      <c r="R332" s="19"/>
      <c r="S332" s="19"/>
      <c r="T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row>
    <row r="333" spans="8:51" x14ac:dyDescent="0.25">
      <c r="H333" s="19"/>
      <c r="I333" s="19"/>
      <c r="J333" s="19"/>
      <c r="K333" s="115"/>
      <c r="L333" s="19"/>
      <c r="M333" s="19"/>
      <c r="N333" s="19"/>
      <c r="O333" s="19"/>
      <c r="P333" s="19"/>
      <c r="Q333" s="19"/>
      <c r="R333" s="19"/>
      <c r="S333" s="19"/>
      <c r="T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row>
    <row r="334" spans="8:51" x14ac:dyDescent="0.25">
      <c r="H334" s="19"/>
      <c r="I334" s="19"/>
      <c r="J334" s="19"/>
      <c r="K334" s="115"/>
      <c r="L334" s="19"/>
      <c r="M334" s="19"/>
      <c r="N334" s="19"/>
      <c r="O334" s="19"/>
      <c r="P334" s="19"/>
      <c r="Q334" s="19"/>
      <c r="R334" s="19"/>
      <c r="S334" s="19"/>
      <c r="T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row>
    <row r="335" spans="8:51" x14ac:dyDescent="0.25">
      <c r="H335" s="19"/>
      <c r="I335" s="19"/>
      <c r="J335" s="19"/>
      <c r="K335" s="115"/>
      <c r="L335" s="19"/>
      <c r="M335" s="19"/>
      <c r="N335" s="19"/>
      <c r="O335" s="19"/>
      <c r="P335" s="19"/>
      <c r="Q335" s="19"/>
      <c r="R335" s="19"/>
      <c r="S335" s="19"/>
      <c r="T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row>
    <row r="336" spans="8:51" x14ac:dyDescent="0.25">
      <c r="H336" s="19"/>
      <c r="I336" s="19"/>
      <c r="J336" s="19"/>
      <c r="K336" s="115"/>
      <c r="L336" s="19"/>
      <c r="M336" s="19"/>
      <c r="N336" s="19"/>
      <c r="O336" s="19"/>
      <c r="P336" s="19"/>
      <c r="Q336" s="19"/>
      <c r="R336" s="19"/>
      <c r="S336" s="19"/>
      <c r="T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row>
    <row r="337" spans="8:51" x14ac:dyDescent="0.25">
      <c r="H337" s="19"/>
      <c r="I337" s="19"/>
      <c r="J337" s="19"/>
      <c r="K337" s="115"/>
      <c r="L337" s="19"/>
      <c r="M337" s="19"/>
      <c r="N337" s="19"/>
      <c r="O337" s="19"/>
      <c r="P337" s="19"/>
      <c r="Q337" s="19"/>
      <c r="R337" s="19"/>
      <c r="S337" s="19"/>
      <c r="T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row>
    <row r="338" spans="8:51" x14ac:dyDescent="0.25">
      <c r="H338" s="19"/>
      <c r="I338" s="19"/>
      <c r="J338" s="19"/>
      <c r="K338" s="115"/>
      <c r="L338" s="19"/>
      <c r="M338" s="19"/>
      <c r="N338" s="19"/>
      <c r="O338" s="19"/>
      <c r="P338" s="19"/>
      <c r="Q338" s="19"/>
      <c r="R338" s="19"/>
      <c r="S338" s="19"/>
      <c r="T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row>
    <row r="339" spans="8:51" x14ac:dyDescent="0.25">
      <c r="H339" s="19"/>
      <c r="I339" s="19"/>
      <c r="J339" s="19"/>
      <c r="K339" s="115"/>
      <c r="L339" s="19"/>
      <c r="M339" s="19"/>
      <c r="N339" s="19"/>
      <c r="O339" s="19"/>
      <c r="P339" s="19"/>
      <c r="Q339" s="19"/>
      <c r="R339" s="19"/>
      <c r="S339" s="19"/>
      <c r="T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row>
    <row r="340" spans="8:51" x14ac:dyDescent="0.25">
      <c r="H340" s="19"/>
      <c r="I340" s="19"/>
      <c r="J340" s="19"/>
      <c r="K340" s="115"/>
      <c r="L340" s="19"/>
      <c r="M340" s="19"/>
      <c r="N340" s="19"/>
      <c r="O340" s="19"/>
      <c r="P340" s="19"/>
      <c r="Q340" s="19"/>
      <c r="R340" s="19"/>
      <c r="S340" s="19"/>
      <c r="T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row>
    <row r="341" spans="8:51" x14ac:dyDescent="0.25">
      <c r="H341" s="19"/>
      <c r="I341" s="19"/>
      <c r="J341" s="19"/>
      <c r="K341" s="115"/>
      <c r="L341" s="19"/>
      <c r="M341" s="19"/>
      <c r="N341" s="19"/>
      <c r="O341" s="19"/>
      <c r="P341" s="19"/>
      <c r="Q341" s="19"/>
      <c r="R341" s="19"/>
      <c r="S341" s="19"/>
      <c r="T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row>
    <row r="342" spans="8:51" x14ac:dyDescent="0.25">
      <c r="H342" s="19"/>
      <c r="I342" s="19"/>
      <c r="J342" s="19"/>
      <c r="K342" s="115"/>
      <c r="L342" s="19"/>
      <c r="M342" s="19"/>
      <c r="N342" s="19"/>
      <c r="O342" s="19"/>
      <c r="P342" s="19"/>
      <c r="Q342" s="19"/>
      <c r="R342" s="19"/>
      <c r="S342" s="19"/>
      <c r="T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row>
    <row r="343" spans="8:51" x14ac:dyDescent="0.25">
      <c r="H343" s="19"/>
      <c r="I343" s="19"/>
      <c r="J343" s="19"/>
      <c r="K343" s="115"/>
      <c r="L343" s="19"/>
      <c r="M343" s="19"/>
      <c r="N343" s="19"/>
      <c r="O343" s="19"/>
      <c r="P343" s="19"/>
      <c r="Q343" s="19"/>
      <c r="R343" s="19"/>
      <c r="S343" s="19"/>
      <c r="T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row>
    <row r="344" spans="8:51" x14ac:dyDescent="0.25">
      <c r="H344" s="19"/>
      <c r="I344" s="19"/>
      <c r="J344" s="19"/>
      <c r="K344" s="115"/>
      <c r="L344" s="19"/>
      <c r="M344" s="19"/>
      <c r="N344" s="19"/>
      <c r="O344" s="19"/>
      <c r="P344" s="19"/>
      <c r="Q344" s="19"/>
      <c r="R344" s="19"/>
      <c r="S344" s="19"/>
      <c r="T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row>
    <row r="345" spans="8:51" x14ac:dyDescent="0.25">
      <c r="H345" s="19"/>
      <c r="I345" s="19"/>
      <c r="J345" s="19"/>
      <c r="K345" s="115"/>
      <c r="L345" s="19"/>
      <c r="M345" s="19"/>
      <c r="N345" s="19"/>
      <c r="O345" s="19"/>
      <c r="P345" s="19"/>
      <c r="Q345" s="19"/>
      <c r="R345" s="19"/>
      <c r="S345" s="19"/>
      <c r="T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row>
    <row r="346" spans="8:51" x14ac:dyDescent="0.25">
      <c r="H346" s="19"/>
      <c r="I346" s="19"/>
      <c r="J346" s="19"/>
      <c r="K346" s="115"/>
      <c r="L346" s="19"/>
      <c r="M346" s="19"/>
      <c r="N346" s="19"/>
      <c r="O346" s="19"/>
      <c r="P346" s="19"/>
      <c r="Q346" s="19"/>
      <c r="R346" s="19"/>
      <c r="S346" s="19"/>
      <c r="T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row>
    <row r="347" spans="8:51" x14ac:dyDescent="0.25">
      <c r="H347" s="19"/>
      <c r="I347" s="19"/>
      <c r="J347" s="19"/>
      <c r="K347" s="115"/>
      <c r="L347" s="19"/>
      <c r="M347" s="19"/>
      <c r="N347" s="19"/>
      <c r="O347" s="19"/>
      <c r="P347" s="19"/>
      <c r="Q347" s="19"/>
      <c r="R347" s="19"/>
      <c r="S347" s="19"/>
      <c r="T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row>
    <row r="348" spans="8:51" x14ac:dyDescent="0.25">
      <c r="H348" s="19"/>
      <c r="I348" s="19"/>
      <c r="J348" s="19"/>
      <c r="K348" s="115"/>
      <c r="L348" s="19"/>
      <c r="M348" s="19"/>
      <c r="N348" s="19"/>
      <c r="O348" s="19"/>
      <c r="P348" s="19"/>
      <c r="Q348" s="19"/>
      <c r="R348" s="19"/>
      <c r="S348" s="19"/>
      <c r="T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row>
    <row r="349" spans="8:51" x14ac:dyDescent="0.25">
      <c r="H349" s="19"/>
      <c r="I349" s="19"/>
      <c r="J349" s="19"/>
      <c r="K349" s="115"/>
      <c r="L349" s="19"/>
      <c r="M349" s="19"/>
      <c r="N349" s="19"/>
      <c r="O349" s="19"/>
      <c r="P349" s="19"/>
      <c r="Q349" s="19"/>
      <c r="R349" s="19"/>
      <c r="S349" s="19"/>
      <c r="T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row>
    <row r="350" spans="8:51" x14ac:dyDescent="0.25">
      <c r="H350" s="19"/>
      <c r="I350" s="19"/>
      <c r="J350" s="19"/>
      <c r="K350" s="115"/>
      <c r="L350" s="19"/>
      <c r="M350" s="19"/>
      <c r="N350" s="19"/>
      <c r="O350" s="19"/>
      <c r="P350" s="19"/>
      <c r="Q350" s="19"/>
      <c r="R350" s="19"/>
      <c r="S350" s="19"/>
      <c r="T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row>
    <row r="351" spans="8:51" x14ac:dyDescent="0.25">
      <c r="H351" s="19"/>
      <c r="I351" s="19"/>
      <c r="J351" s="19"/>
      <c r="K351" s="115"/>
      <c r="L351" s="19"/>
      <c r="M351" s="19"/>
      <c r="N351" s="19"/>
      <c r="O351" s="19"/>
      <c r="P351" s="19"/>
      <c r="Q351" s="19"/>
      <c r="R351" s="19"/>
      <c r="S351" s="19"/>
      <c r="T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row>
    <row r="352" spans="8:51" x14ac:dyDescent="0.25">
      <c r="H352" s="19"/>
      <c r="I352" s="19"/>
      <c r="J352" s="19"/>
      <c r="K352" s="115"/>
      <c r="L352" s="19"/>
      <c r="M352" s="19"/>
      <c r="N352" s="19"/>
      <c r="O352" s="19"/>
      <c r="P352" s="19"/>
      <c r="Q352" s="19"/>
      <c r="R352" s="19"/>
      <c r="S352" s="19"/>
      <c r="T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row>
    <row r="353" spans="8:51" x14ac:dyDescent="0.25">
      <c r="H353" s="19"/>
      <c r="I353" s="19"/>
      <c r="J353" s="19"/>
      <c r="K353" s="115"/>
      <c r="L353" s="19"/>
      <c r="M353" s="19"/>
      <c r="N353" s="19"/>
      <c r="O353" s="19"/>
      <c r="P353" s="19"/>
      <c r="Q353" s="19"/>
      <c r="R353" s="19"/>
      <c r="S353" s="19"/>
      <c r="T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row>
    <row r="354" spans="8:51" x14ac:dyDescent="0.25">
      <c r="H354" s="19"/>
      <c r="I354" s="19"/>
      <c r="J354" s="19"/>
      <c r="K354" s="115"/>
      <c r="L354" s="19"/>
      <c r="M354" s="19"/>
      <c r="N354" s="19"/>
      <c r="O354" s="19"/>
      <c r="P354" s="19"/>
      <c r="Q354" s="19"/>
      <c r="R354" s="19"/>
      <c r="S354" s="19"/>
      <c r="T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row>
    <row r="355" spans="8:51" x14ac:dyDescent="0.25">
      <c r="H355" s="19"/>
      <c r="I355" s="19"/>
      <c r="J355" s="19"/>
      <c r="K355" s="115"/>
      <c r="L355" s="19"/>
      <c r="M355" s="19"/>
      <c r="N355" s="19"/>
      <c r="O355" s="19"/>
      <c r="P355" s="19"/>
      <c r="Q355" s="19"/>
      <c r="R355" s="19"/>
      <c r="S355" s="19"/>
      <c r="T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row>
    <row r="356" spans="8:51" x14ac:dyDescent="0.25">
      <c r="H356" s="19"/>
      <c r="I356" s="19"/>
      <c r="J356" s="19"/>
      <c r="K356" s="115"/>
      <c r="L356" s="19"/>
      <c r="M356" s="19"/>
      <c r="N356" s="19"/>
      <c r="O356" s="19"/>
      <c r="P356" s="19"/>
      <c r="Q356" s="19"/>
      <c r="R356" s="19"/>
      <c r="S356" s="19"/>
      <c r="T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row>
    <row r="357" spans="8:51" x14ac:dyDescent="0.25">
      <c r="H357" s="19"/>
      <c r="I357" s="19"/>
      <c r="J357" s="19"/>
      <c r="K357" s="115"/>
      <c r="L357" s="19"/>
      <c r="M357" s="19"/>
      <c r="N357" s="19"/>
      <c r="O357" s="19"/>
      <c r="P357" s="19"/>
      <c r="Q357" s="19"/>
      <c r="R357" s="19"/>
      <c r="S357" s="19"/>
      <c r="T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row>
    <row r="358" spans="8:51" x14ac:dyDescent="0.25">
      <c r="H358" s="19"/>
      <c r="I358" s="19"/>
      <c r="J358" s="19"/>
      <c r="K358" s="115"/>
      <c r="L358" s="19"/>
      <c r="M358" s="19"/>
      <c r="N358" s="19"/>
      <c r="O358" s="19"/>
      <c r="P358" s="19"/>
      <c r="Q358" s="19"/>
      <c r="R358" s="19"/>
      <c r="S358" s="19"/>
      <c r="T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row>
    <row r="359" spans="8:51" x14ac:dyDescent="0.25">
      <c r="H359" s="19"/>
      <c r="I359" s="19"/>
      <c r="J359" s="19"/>
      <c r="K359" s="115"/>
      <c r="L359" s="19"/>
      <c r="M359" s="19"/>
      <c r="N359" s="19"/>
      <c r="O359" s="19"/>
      <c r="P359" s="19"/>
      <c r="Q359" s="19"/>
      <c r="R359" s="19"/>
      <c r="S359" s="19"/>
      <c r="T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row>
    <row r="360" spans="8:51" x14ac:dyDescent="0.25">
      <c r="H360" s="19"/>
      <c r="I360" s="19"/>
      <c r="J360" s="19"/>
      <c r="K360" s="115"/>
      <c r="L360" s="19"/>
      <c r="M360" s="19"/>
      <c r="N360" s="19"/>
      <c r="O360" s="19"/>
      <c r="P360" s="19"/>
      <c r="Q360" s="19"/>
      <c r="R360" s="19"/>
      <c r="S360" s="19"/>
      <c r="T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row>
    <row r="361" spans="8:51" x14ac:dyDescent="0.25">
      <c r="H361" s="19"/>
      <c r="I361" s="19"/>
      <c r="J361" s="19"/>
      <c r="K361" s="115"/>
      <c r="L361" s="19"/>
      <c r="M361" s="19"/>
      <c r="N361" s="19"/>
      <c r="O361" s="19"/>
      <c r="P361" s="19"/>
      <c r="Q361" s="19"/>
      <c r="R361" s="19"/>
      <c r="S361" s="19"/>
      <c r="T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row>
    <row r="362" spans="8:51" x14ac:dyDescent="0.25">
      <c r="H362" s="19"/>
      <c r="I362" s="19"/>
      <c r="J362" s="19"/>
      <c r="K362" s="115"/>
      <c r="L362" s="19"/>
      <c r="M362" s="19"/>
      <c r="N362" s="19"/>
      <c r="O362" s="19"/>
      <c r="P362" s="19"/>
      <c r="Q362" s="19"/>
      <c r="R362" s="19"/>
      <c r="S362" s="19"/>
      <c r="T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row>
    <row r="363" spans="8:51" x14ac:dyDescent="0.25">
      <c r="H363" s="19"/>
      <c r="I363" s="19"/>
      <c r="J363" s="19"/>
      <c r="K363" s="115"/>
      <c r="L363" s="19"/>
      <c r="M363" s="19"/>
      <c r="N363" s="19"/>
      <c r="O363" s="19"/>
      <c r="P363" s="19"/>
      <c r="Q363" s="19"/>
      <c r="R363" s="19"/>
      <c r="S363" s="19"/>
      <c r="T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row>
    <row r="364" spans="8:51" x14ac:dyDescent="0.25">
      <c r="H364" s="19"/>
      <c r="I364" s="19"/>
      <c r="J364" s="19"/>
      <c r="K364" s="115"/>
      <c r="L364" s="19"/>
      <c r="M364" s="19"/>
      <c r="N364" s="19"/>
      <c r="O364" s="19"/>
      <c r="P364" s="19"/>
      <c r="Q364" s="19"/>
      <c r="R364" s="19"/>
      <c r="S364" s="19"/>
      <c r="T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row>
    <row r="365" spans="8:51" x14ac:dyDescent="0.25">
      <c r="H365" s="19"/>
      <c r="I365" s="19"/>
      <c r="J365" s="19"/>
      <c r="K365" s="115"/>
      <c r="L365" s="19"/>
      <c r="M365" s="19"/>
      <c r="N365" s="19"/>
      <c r="O365" s="19"/>
      <c r="P365" s="19"/>
      <c r="Q365" s="19"/>
      <c r="R365" s="19"/>
      <c r="S365" s="19"/>
      <c r="T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row>
    <row r="366" spans="8:51" x14ac:dyDescent="0.25">
      <c r="H366" s="19"/>
      <c r="I366" s="19"/>
      <c r="J366" s="19"/>
      <c r="K366" s="115"/>
      <c r="L366" s="19"/>
      <c r="M366" s="19"/>
      <c r="N366" s="19"/>
      <c r="O366" s="19"/>
      <c r="P366" s="19"/>
      <c r="Q366" s="19"/>
      <c r="R366" s="19"/>
      <c r="S366" s="19"/>
      <c r="T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row>
    <row r="367" spans="8:51" x14ac:dyDescent="0.25">
      <c r="H367" s="19"/>
      <c r="I367" s="19"/>
      <c r="J367" s="19"/>
      <c r="K367" s="115"/>
      <c r="L367" s="19"/>
      <c r="M367" s="19"/>
      <c r="N367" s="19"/>
      <c r="O367" s="19"/>
      <c r="P367" s="19"/>
      <c r="Q367" s="19"/>
      <c r="R367" s="19"/>
      <c r="S367" s="19"/>
      <c r="T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row>
    <row r="368" spans="8:51" x14ac:dyDescent="0.25">
      <c r="H368" s="19"/>
      <c r="I368" s="19"/>
      <c r="J368" s="19"/>
      <c r="K368" s="115"/>
      <c r="L368" s="19"/>
      <c r="M368" s="19"/>
      <c r="N368" s="19"/>
      <c r="O368" s="19"/>
      <c r="P368" s="19"/>
      <c r="Q368" s="19"/>
      <c r="R368" s="19"/>
      <c r="S368" s="19"/>
      <c r="T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row>
    <row r="369" spans="8:51" x14ac:dyDescent="0.25">
      <c r="H369" s="19"/>
      <c r="I369" s="19"/>
      <c r="J369" s="19"/>
      <c r="K369" s="115"/>
      <c r="L369" s="19"/>
      <c r="M369" s="19"/>
      <c r="N369" s="19"/>
      <c r="O369" s="19"/>
      <c r="P369" s="19"/>
      <c r="Q369" s="19"/>
      <c r="R369" s="19"/>
      <c r="S369" s="19"/>
      <c r="T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row>
    <row r="370" spans="8:51" x14ac:dyDescent="0.25">
      <c r="H370" s="19"/>
      <c r="I370" s="19"/>
      <c r="J370" s="19"/>
      <c r="K370" s="115"/>
      <c r="L370" s="19"/>
      <c r="M370" s="19"/>
      <c r="N370" s="19"/>
      <c r="O370" s="19"/>
      <c r="P370" s="19"/>
      <c r="Q370" s="19"/>
      <c r="R370" s="19"/>
      <c r="S370" s="19"/>
      <c r="T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row>
    <row r="371" spans="8:51" x14ac:dyDescent="0.25">
      <c r="H371" s="19"/>
      <c r="I371" s="19"/>
      <c r="J371" s="19"/>
      <c r="K371" s="115"/>
      <c r="L371" s="19"/>
      <c r="M371" s="19"/>
      <c r="N371" s="19"/>
      <c r="O371" s="19"/>
      <c r="P371" s="19"/>
      <c r="Q371" s="19"/>
      <c r="R371" s="19"/>
      <c r="S371" s="19"/>
      <c r="T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row>
    <row r="372" spans="8:51" x14ac:dyDescent="0.25">
      <c r="H372" s="19"/>
      <c r="I372" s="19"/>
      <c r="J372" s="19"/>
      <c r="K372" s="115"/>
      <c r="L372" s="19"/>
      <c r="M372" s="19"/>
      <c r="N372" s="19"/>
      <c r="O372" s="19"/>
      <c r="P372" s="19"/>
      <c r="Q372" s="19"/>
      <c r="R372" s="19"/>
      <c r="S372" s="19"/>
      <c r="T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row>
    <row r="373" spans="8:51" x14ac:dyDescent="0.25">
      <c r="H373" s="19"/>
      <c r="I373" s="19"/>
      <c r="J373" s="19"/>
      <c r="K373" s="115"/>
      <c r="L373" s="19"/>
      <c r="M373" s="19"/>
      <c r="N373" s="19"/>
      <c r="O373" s="19"/>
      <c r="P373" s="19"/>
      <c r="Q373" s="19"/>
      <c r="R373" s="19"/>
      <c r="S373" s="19"/>
      <c r="T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row>
    <row r="374" spans="8:51" x14ac:dyDescent="0.25">
      <c r="H374" s="19"/>
      <c r="I374" s="19"/>
      <c r="J374" s="19"/>
      <c r="K374" s="115"/>
      <c r="L374" s="19"/>
      <c r="M374" s="19"/>
      <c r="N374" s="19"/>
      <c r="O374" s="19"/>
      <c r="P374" s="19"/>
      <c r="Q374" s="19"/>
      <c r="R374" s="19"/>
      <c r="S374" s="19"/>
      <c r="T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row>
    <row r="375" spans="8:51" x14ac:dyDescent="0.25">
      <c r="H375" s="19"/>
      <c r="I375" s="19"/>
      <c r="J375" s="19"/>
      <c r="K375" s="115"/>
      <c r="L375" s="19"/>
      <c r="M375" s="19"/>
      <c r="N375" s="19"/>
      <c r="O375" s="19"/>
      <c r="P375" s="19"/>
      <c r="Q375" s="19"/>
      <c r="R375" s="19"/>
      <c r="S375" s="19"/>
      <c r="T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row>
    <row r="376" spans="8:51" x14ac:dyDescent="0.25">
      <c r="H376" s="19"/>
      <c r="I376" s="19"/>
      <c r="J376" s="19"/>
      <c r="K376" s="115"/>
      <c r="L376" s="19"/>
      <c r="M376" s="19"/>
      <c r="N376" s="19"/>
      <c r="O376" s="19"/>
      <c r="P376" s="19"/>
      <c r="Q376" s="19"/>
      <c r="R376" s="19"/>
      <c r="S376" s="19"/>
      <c r="T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row>
    <row r="377" spans="8:51" x14ac:dyDescent="0.25">
      <c r="H377" s="19"/>
      <c r="I377" s="19"/>
      <c r="J377" s="19"/>
      <c r="K377" s="115"/>
      <c r="L377" s="19"/>
      <c r="M377" s="19"/>
      <c r="N377" s="19"/>
      <c r="O377" s="19"/>
      <c r="P377" s="19"/>
      <c r="Q377" s="19"/>
      <c r="R377" s="19"/>
      <c r="S377" s="19"/>
      <c r="T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row>
    <row r="378" spans="8:51" x14ac:dyDescent="0.25">
      <c r="H378" s="19"/>
      <c r="I378" s="19"/>
      <c r="J378" s="19"/>
      <c r="K378" s="115"/>
      <c r="L378" s="19"/>
      <c r="M378" s="19"/>
      <c r="N378" s="19"/>
      <c r="O378" s="19"/>
      <c r="P378" s="19"/>
      <c r="Q378" s="19"/>
      <c r="R378" s="19"/>
      <c r="S378" s="19"/>
      <c r="T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row>
    <row r="379" spans="8:51" x14ac:dyDescent="0.25">
      <c r="H379" s="19"/>
      <c r="I379" s="19"/>
      <c r="J379" s="19"/>
      <c r="K379" s="115"/>
      <c r="L379" s="19"/>
      <c r="M379" s="19"/>
      <c r="N379" s="19"/>
      <c r="O379" s="19"/>
      <c r="P379" s="19"/>
      <c r="Q379" s="19"/>
      <c r="R379" s="19"/>
      <c r="S379" s="19"/>
      <c r="T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row>
    <row r="380" spans="8:51" x14ac:dyDescent="0.25">
      <c r="H380" s="19"/>
      <c r="I380" s="19"/>
      <c r="J380" s="19"/>
      <c r="K380" s="115"/>
      <c r="L380" s="19"/>
      <c r="M380" s="19"/>
      <c r="N380" s="19"/>
      <c r="O380" s="19"/>
      <c r="P380" s="19"/>
      <c r="Q380" s="19"/>
      <c r="R380" s="19"/>
      <c r="S380" s="19"/>
      <c r="T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row>
    <row r="381" spans="8:51" x14ac:dyDescent="0.25">
      <c r="H381" s="19"/>
      <c r="I381" s="19"/>
      <c r="J381" s="19"/>
      <c r="K381" s="115"/>
      <c r="L381" s="19"/>
      <c r="M381" s="19"/>
      <c r="N381" s="19"/>
      <c r="O381" s="19"/>
      <c r="P381" s="19"/>
      <c r="Q381" s="19"/>
      <c r="R381" s="19"/>
      <c r="S381" s="19"/>
      <c r="T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row>
    <row r="382" spans="8:51" x14ac:dyDescent="0.25">
      <c r="H382" s="19"/>
      <c r="I382" s="19"/>
      <c r="J382" s="19"/>
      <c r="K382" s="115"/>
      <c r="L382" s="19"/>
      <c r="M382" s="19"/>
      <c r="N382" s="19"/>
      <c r="O382" s="19"/>
      <c r="P382" s="19"/>
      <c r="Q382" s="19"/>
      <c r="R382" s="19"/>
      <c r="S382" s="19"/>
      <c r="T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row>
    <row r="383" spans="8:51" x14ac:dyDescent="0.25">
      <c r="H383" s="19"/>
      <c r="I383" s="19"/>
      <c r="J383" s="19"/>
      <c r="K383" s="115"/>
      <c r="L383" s="19"/>
      <c r="M383" s="19"/>
      <c r="N383" s="19"/>
      <c r="O383" s="19"/>
      <c r="P383" s="19"/>
      <c r="Q383" s="19"/>
      <c r="R383" s="19"/>
      <c r="S383" s="19"/>
      <c r="T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row>
    <row r="384" spans="8:51" x14ac:dyDescent="0.25">
      <c r="H384" s="19"/>
      <c r="I384" s="19"/>
      <c r="J384" s="19"/>
      <c r="K384" s="115"/>
      <c r="L384" s="19"/>
      <c r="M384" s="19"/>
      <c r="N384" s="19"/>
      <c r="O384" s="19"/>
      <c r="P384" s="19"/>
      <c r="Q384" s="19"/>
      <c r="R384" s="19"/>
      <c r="S384" s="19"/>
      <c r="T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row>
    <row r="385" spans="8:51" x14ac:dyDescent="0.25">
      <c r="H385" s="19"/>
      <c r="I385" s="19"/>
      <c r="J385" s="19"/>
      <c r="K385" s="115"/>
      <c r="L385" s="19"/>
      <c r="M385" s="19"/>
      <c r="N385" s="19"/>
      <c r="O385" s="19"/>
      <c r="P385" s="19"/>
      <c r="Q385" s="19"/>
      <c r="R385" s="19"/>
      <c r="S385" s="19"/>
      <c r="T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row>
    <row r="386" spans="8:51" x14ac:dyDescent="0.25">
      <c r="H386" s="19"/>
      <c r="I386" s="19"/>
      <c r="J386" s="19"/>
      <c r="K386" s="115"/>
      <c r="L386" s="19"/>
      <c r="M386" s="19"/>
      <c r="N386" s="19"/>
      <c r="O386" s="19"/>
      <c r="P386" s="19"/>
      <c r="Q386" s="19"/>
      <c r="R386" s="19"/>
      <c r="S386" s="19"/>
      <c r="T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row>
    <row r="387" spans="8:51" x14ac:dyDescent="0.25">
      <c r="H387" s="19"/>
      <c r="I387" s="19"/>
      <c r="J387" s="19"/>
      <c r="K387" s="115"/>
      <c r="L387" s="19"/>
      <c r="M387" s="19"/>
      <c r="N387" s="19"/>
      <c r="O387" s="19"/>
      <c r="P387" s="19"/>
      <c r="Q387" s="19"/>
      <c r="R387" s="19"/>
      <c r="S387" s="19"/>
      <c r="T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row>
    <row r="388" spans="8:51" x14ac:dyDescent="0.25">
      <c r="H388" s="19"/>
      <c r="I388" s="19"/>
      <c r="J388" s="19"/>
      <c r="K388" s="115"/>
      <c r="L388" s="19"/>
      <c r="M388" s="19"/>
      <c r="N388" s="19"/>
      <c r="O388" s="19"/>
      <c r="P388" s="19"/>
      <c r="Q388" s="19"/>
      <c r="R388" s="19"/>
      <c r="S388" s="19"/>
      <c r="T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row>
    <row r="389" spans="8:51" x14ac:dyDescent="0.25">
      <c r="H389" s="19"/>
      <c r="I389" s="19"/>
      <c r="J389" s="19"/>
      <c r="K389" s="115"/>
      <c r="L389" s="19"/>
      <c r="M389" s="19"/>
      <c r="N389" s="19"/>
      <c r="O389" s="19"/>
      <c r="P389" s="19"/>
      <c r="Q389" s="19"/>
      <c r="R389" s="19"/>
      <c r="S389" s="19"/>
      <c r="T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row>
    <row r="390" spans="8:51" x14ac:dyDescent="0.25">
      <c r="H390" s="19"/>
      <c r="I390" s="19"/>
      <c r="J390" s="19"/>
      <c r="K390" s="115"/>
      <c r="L390" s="19"/>
      <c r="M390" s="19"/>
      <c r="N390" s="19"/>
      <c r="O390" s="19"/>
      <c r="P390" s="19"/>
      <c r="Q390" s="19"/>
      <c r="R390" s="19"/>
      <c r="S390" s="19"/>
      <c r="T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row>
    <row r="391" spans="8:51" x14ac:dyDescent="0.25">
      <c r="H391" s="19"/>
      <c r="I391" s="19"/>
      <c r="J391" s="19"/>
      <c r="K391" s="115"/>
      <c r="L391" s="19"/>
      <c r="M391" s="19"/>
      <c r="N391" s="19"/>
      <c r="O391" s="19"/>
      <c r="P391" s="19"/>
      <c r="Q391" s="19"/>
      <c r="R391" s="19"/>
      <c r="S391" s="19"/>
      <c r="T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row>
    <row r="392" spans="8:51" x14ac:dyDescent="0.25">
      <c r="H392" s="19"/>
      <c r="I392" s="19"/>
      <c r="J392" s="19"/>
      <c r="K392" s="115"/>
      <c r="L392" s="19"/>
      <c r="M392" s="19"/>
      <c r="N392" s="19"/>
      <c r="O392" s="19"/>
      <c r="P392" s="19"/>
      <c r="Q392" s="19"/>
      <c r="R392" s="19"/>
      <c r="S392" s="19"/>
      <c r="T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row>
    <row r="393" spans="8:51" x14ac:dyDescent="0.25">
      <c r="H393" s="19"/>
      <c r="I393" s="19"/>
      <c r="J393" s="19"/>
      <c r="K393" s="115"/>
      <c r="L393" s="19"/>
      <c r="M393" s="19"/>
      <c r="N393" s="19"/>
      <c r="O393" s="19"/>
      <c r="P393" s="19"/>
      <c r="Q393" s="19"/>
      <c r="R393" s="19"/>
      <c r="S393" s="19"/>
      <c r="T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row>
    <row r="394" spans="8:51" x14ac:dyDescent="0.25">
      <c r="H394" s="19"/>
      <c r="I394" s="19"/>
      <c r="J394" s="19"/>
      <c r="K394" s="115"/>
      <c r="L394" s="19"/>
      <c r="M394" s="19"/>
      <c r="N394" s="19"/>
      <c r="O394" s="19"/>
      <c r="P394" s="19"/>
      <c r="Q394" s="19"/>
      <c r="R394" s="19"/>
      <c r="S394" s="19"/>
      <c r="T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row>
    <row r="395" spans="8:51" x14ac:dyDescent="0.25">
      <c r="H395" s="19"/>
      <c r="I395" s="19"/>
      <c r="J395" s="19"/>
      <c r="K395" s="115"/>
      <c r="L395" s="19"/>
      <c r="M395" s="19"/>
      <c r="N395" s="19"/>
      <c r="O395" s="19"/>
      <c r="P395" s="19"/>
      <c r="Q395" s="19"/>
      <c r="R395" s="19"/>
      <c r="S395" s="19"/>
      <c r="T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row>
    <row r="396" spans="8:51" x14ac:dyDescent="0.25">
      <c r="H396" s="19"/>
      <c r="I396" s="19"/>
      <c r="J396" s="19"/>
      <c r="K396" s="115"/>
      <c r="L396" s="19"/>
      <c r="M396" s="19"/>
      <c r="N396" s="19"/>
      <c r="O396" s="19"/>
      <c r="P396" s="19"/>
      <c r="Q396" s="19"/>
      <c r="R396" s="19"/>
      <c r="S396" s="19"/>
      <c r="T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row>
    <row r="397" spans="8:51" x14ac:dyDescent="0.25">
      <c r="H397" s="19"/>
      <c r="I397" s="19"/>
      <c r="J397" s="19"/>
      <c r="K397" s="115"/>
      <c r="L397" s="19"/>
      <c r="M397" s="19"/>
      <c r="N397" s="19"/>
      <c r="O397" s="19"/>
      <c r="P397" s="19"/>
      <c r="Q397" s="19"/>
      <c r="R397" s="19"/>
      <c r="S397" s="19"/>
      <c r="T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row>
    <row r="398" spans="8:51" x14ac:dyDescent="0.25">
      <c r="H398" s="19"/>
      <c r="I398" s="19"/>
      <c r="J398" s="19"/>
      <c r="K398" s="115"/>
      <c r="L398" s="19"/>
      <c r="M398" s="19"/>
      <c r="N398" s="19"/>
      <c r="O398" s="19"/>
      <c r="P398" s="19"/>
      <c r="Q398" s="19"/>
      <c r="R398" s="19"/>
      <c r="S398" s="19"/>
      <c r="T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row>
    <row r="399" spans="8:51" x14ac:dyDescent="0.25">
      <c r="H399" s="19"/>
      <c r="I399" s="19"/>
      <c r="J399" s="19"/>
      <c r="K399" s="115"/>
      <c r="L399" s="19"/>
      <c r="M399" s="19"/>
      <c r="N399" s="19"/>
      <c r="O399" s="19"/>
      <c r="P399" s="19"/>
      <c r="Q399" s="19"/>
      <c r="R399" s="19"/>
      <c r="S399" s="19"/>
      <c r="T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row>
    <row r="400" spans="8:51" x14ac:dyDescent="0.25">
      <c r="H400" s="19"/>
      <c r="I400" s="19"/>
      <c r="J400" s="19"/>
      <c r="K400" s="115"/>
      <c r="L400" s="19"/>
      <c r="M400" s="19"/>
      <c r="N400" s="19"/>
      <c r="O400" s="19"/>
      <c r="P400" s="19"/>
      <c r="Q400" s="19"/>
      <c r="R400" s="19"/>
      <c r="S400" s="19"/>
      <c r="T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row>
    <row r="401" spans="8:51" x14ac:dyDescent="0.25">
      <c r="H401" s="19"/>
      <c r="I401" s="19"/>
      <c r="J401" s="19"/>
      <c r="K401" s="115"/>
      <c r="L401" s="19"/>
      <c r="M401" s="19"/>
      <c r="N401" s="19"/>
      <c r="O401" s="19"/>
      <c r="P401" s="19"/>
      <c r="Q401" s="19"/>
      <c r="R401" s="19"/>
      <c r="S401" s="19"/>
      <c r="T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row>
    <row r="402" spans="8:51" x14ac:dyDescent="0.25">
      <c r="H402" s="19"/>
      <c r="I402" s="19"/>
      <c r="J402" s="19"/>
      <c r="K402" s="115"/>
      <c r="L402" s="19"/>
      <c r="M402" s="19"/>
      <c r="N402" s="19"/>
      <c r="O402" s="19"/>
      <c r="P402" s="19"/>
      <c r="Q402" s="19"/>
      <c r="R402" s="19"/>
      <c r="S402" s="19"/>
      <c r="T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row>
    <row r="403" spans="8:51" x14ac:dyDescent="0.25">
      <c r="H403" s="19"/>
      <c r="I403" s="19"/>
      <c r="J403" s="19"/>
      <c r="K403" s="115"/>
      <c r="L403" s="19"/>
      <c r="M403" s="19"/>
      <c r="N403" s="19"/>
      <c r="O403" s="19"/>
      <c r="P403" s="19"/>
      <c r="Q403" s="19"/>
      <c r="R403" s="19"/>
      <c r="S403" s="19"/>
      <c r="T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row>
    <row r="404" spans="8:51" x14ac:dyDescent="0.25">
      <c r="H404" s="19"/>
      <c r="I404" s="19"/>
      <c r="J404" s="19"/>
      <c r="K404" s="115"/>
      <c r="L404" s="19"/>
      <c r="M404" s="19"/>
      <c r="N404" s="19"/>
      <c r="O404" s="19"/>
      <c r="P404" s="19"/>
      <c r="Q404" s="19"/>
      <c r="R404" s="19"/>
      <c r="S404" s="19"/>
      <c r="T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row>
    <row r="405" spans="8:51" x14ac:dyDescent="0.25">
      <c r="H405" s="19"/>
      <c r="I405" s="19"/>
      <c r="J405" s="19"/>
      <c r="K405" s="115"/>
      <c r="L405" s="19"/>
      <c r="M405" s="19"/>
      <c r="N405" s="19"/>
      <c r="O405" s="19"/>
      <c r="P405" s="19"/>
      <c r="Q405" s="19"/>
      <c r="R405" s="19"/>
      <c r="S405" s="19"/>
      <c r="T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row>
    <row r="406" spans="8:51" x14ac:dyDescent="0.25">
      <c r="H406" s="19"/>
      <c r="I406" s="19"/>
      <c r="J406" s="19"/>
      <c r="K406" s="115"/>
      <c r="L406" s="19"/>
      <c r="M406" s="19"/>
      <c r="N406" s="19"/>
      <c r="O406" s="19"/>
      <c r="P406" s="19"/>
      <c r="Q406" s="19"/>
      <c r="R406" s="19"/>
      <c r="S406" s="19"/>
      <c r="T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row>
    <row r="407" spans="8:51" x14ac:dyDescent="0.25">
      <c r="H407" s="19"/>
      <c r="I407" s="19"/>
      <c r="J407" s="19"/>
      <c r="K407" s="115"/>
      <c r="L407" s="19"/>
      <c r="M407" s="19"/>
      <c r="N407" s="19"/>
      <c r="O407" s="19"/>
      <c r="P407" s="19"/>
      <c r="Q407" s="19"/>
      <c r="R407" s="19"/>
      <c r="S407" s="19"/>
      <c r="T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row>
    <row r="408" spans="8:51" x14ac:dyDescent="0.25">
      <c r="H408" s="19"/>
      <c r="I408" s="19"/>
      <c r="J408" s="19"/>
      <c r="K408" s="115"/>
      <c r="L408" s="19"/>
      <c r="M408" s="19"/>
      <c r="N408" s="19"/>
      <c r="O408" s="19"/>
      <c r="P408" s="19"/>
      <c r="Q408" s="19"/>
      <c r="R408" s="19"/>
      <c r="S408" s="19"/>
      <c r="T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row>
    <row r="409" spans="8:51" x14ac:dyDescent="0.25">
      <c r="H409" s="19"/>
      <c r="I409" s="19"/>
      <c r="J409" s="19"/>
      <c r="K409" s="115"/>
      <c r="L409" s="19"/>
      <c r="M409" s="19"/>
      <c r="N409" s="19"/>
      <c r="O409" s="19"/>
      <c r="P409" s="19"/>
      <c r="Q409" s="19"/>
      <c r="R409" s="19"/>
      <c r="S409" s="19"/>
      <c r="T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row>
    <row r="410" spans="8:51" x14ac:dyDescent="0.25">
      <c r="H410" s="19"/>
      <c r="I410" s="19"/>
      <c r="J410" s="19"/>
      <c r="K410" s="115"/>
      <c r="L410" s="19"/>
      <c r="M410" s="19"/>
      <c r="N410" s="19"/>
      <c r="O410" s="19"/>
      <c r="P410" s="19"/>
      <c r="Q410" s="19"/>
      <c r="R410" s="19"/>
      <c r="S410" s="19"/>
      <c r="T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row>
    <row r="411" spans="8:51" x14ac:dyDescent="0.25">
      <c r="H411" s="19"/>
      <c r="I411" s="19"/>
      <c r="J411" s="19"/>
      <c r="K411" s="115"/>
      <c r="L411" s="19"/>
      <c r="M411" s="19"/>
      <c r="N411" s="19"/>
      <c r="O411" s="19"/>
      <c r="P411" s="19"/>
      <c r="Q411" s="19"/>
      <c r="R411" s="19"/>
      <c r="S411" s="19"/>
      <c r="T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row>
    <row r="412" spans="8:51" x14ac:dyDescent="0.25">
      <c r="H412" s="19"/>
      <c r="I412" s="19"/>
      <c r="J412" s="19"/>
      <c r="K412" s="115"/>
      <c r="L412" s="19"/>
      <c r="M412" s="19"/>
      <c r="N412" s="19"/>
      <c r="O412" s="19"/>
      <c r="P412" s="19"/>
      <c r="Q412" s="19"/>
      <c r="R412" s="19"/>
      <c r="S412" s="19"/>
      <c r="T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row>
    <row r="413" spans="8:51" x14ac:dyDescent="0.25">
      <c r="H413" s="19"/>
      <c r="I413" s="19"/>
      <c r="J413" s="19"/>
      <c r="K413" s="115"/>
      <c r="L413" s="19"/>
      <c r="M413" s="19"/>
      <c r="N413" s="19"/>
      <c r="O413" s="19"/>
      <c r="P413" s="19"/>
      <c r="Q413" s="19"/>
      <c r="R413" s="19"/>
      <c r="S413" s="19"/>
      <c r="T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row>
    <row r="414" spans="8:51" x14ac:dyDescent="0.25">
      <c r="H414" s="19"/>
      <c r="I414" s="19"/>
      <c r="J414" s="19"/>
      <c r="K414" s="115"/>
      <c r="L414" s="19"/>
      <c r="M414" s="19"/>
      <c r="N414" s="19"/>
      <c r="O414" s="19"/>
      <c r="P414" s="19"/>
      <c r="Q414" s="19"/>
      <c r="R414" s="19"/>
      <c r="S414" s="19"/>
      <c r="T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row>
    <row r="415" spans="8:51" x14ac:dyDescent="0.25">
      <c r="H415" s="19"/>
      <c r="I415" s="19"/>
      <c r="J415" s="19"/>
      <c r="K415" s="115"/>
      <c r="L415" s="19"/>
      <c r="M415" s="19"/>
      <c r="N415" s="19"/>
      <c r="O415" s="19"/>
      <c r="P415" s="19"/>
      <c r="Q415" s="19"/>
      <c r="R415" s="19"/>
      <c r="S415" s="19"/>
      <c r="T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row>
    <row r="416" spans="8:51" x14ac:dyDescent="0.25">
      <c r="H416" s="19"/>
      <c r="I416" s="19"/>
      <c r="J416" s="19"/>
      <c r="K416" s="115"/>
      <c r="L416" s="19"/>
      <c r="M416" s="19"/>
      <c r="N416" s="19"/>
      <c r="O416" s="19"/>
      <c r="P416" s="19"/>
      <c r="Q416" s="19"/>
      <c r="R416" s="19"/>
      <c r="S416" s="19"/>
      <c r="T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row>
    <row r="417" spans="8:51" x14ac:dyDescent="0.25">
      <c r="H417" s="19"/>
      <c r="I417" s="19"/>
      <c r="J417" s="19"/>
      <c r="K417" s="115"/>
      <c r="L417" s="19"/>
      <c r="M417" s="19"/>
      <c r="N417" s="19"/>
      <c r="O417" s="19"/>
      <c r="P417" s="19"/>
      <c r="Q417" s="19"/>
      <c r="R417" s="19"/>
      <c r="S417" s="19"/>
      <c r="T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row>
    <row r="418" spans="8:51" x14ac:dyDescent="0.25">
      <c r="H418" s="19"/>
      <c r="I418" s="19"/>
      <c r="J418" s="19"/>
      <c r="K418" s="115"/>
      <c r="L418" s="19"/>
      <c r="M418" s="19"/>
      <c r="N418" s="19"/>
      <c r="O418" s="19"/>
      <c r="P418" s="19"/>
      <c r="Q418" s="19"/>
      <c r="R418" s="19"/>
      <c r="S418" s="19"/>
      <c r="T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row>
    <row r="419" spans="8:51" x14ac:dyDescent="0.25">
      <c r="H419" s="19"/>
      <c r="I419" s="19"/>
      <c r="J419" s="19"/>
      <c r="K419" s="115"/>
      <c r="L419" s="19"/>
      <c r="M419" s="19"/>
      <c r="N419" s="19"/>
      <c r="O419" s="19"/>
      <c r="P419" s="19"/>
      <c r="Q419" s="19"/>
      <c r="R419" s="19"/>
      <c r="S419" s="19"/>
      <c r="T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row>
    <row r="420" spans="8:51" x14ac:dyDescent="0.25">
      <c r="H420" s="19"/>
      <c r="I420" s="19"/>
      <c r="J420" s="19"/>
      <c r="K420" s="115"/>
      <c r="L420" s="19"/>
      <c r="M420" s="19"/>
      <c r="N420" s="19"/>
      <c r="O420" s="19"/>
      <c r="P420" s="19"/>
      <c r="Q420" s="19"/>
      <c r="R420" s="19"/>
      <c r="S420" s="19"/>
      <c r="T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row>
    <row r="421" spans="8:51" x14ac:dyDescent="0.25">
      <c r="H421" s="19"/>
      <c r="I421" s="19"/>
      <c r="J421" s="19"/>
      <c r="K421" s="115"/>
      <c r="L421" s="19"/>
      <c r="M421" s="19"/>
      <c r="N421" s="19"/>
      <c r="O421" s="19"/>
      <c r="P421" s="19"/>
      <c r="Q421" s="19"/>
      <c r="R421" s="19"/>
      <c r="S421" s="19"/>
      <c r="T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row>
    <row r="422" spans="8:51" x14ac:dyDescent="0.25">
      <c r="H422" s="19"/>
      <c r="I422" s="19"/>
      <c r="J422" s="19"/>
      <c r="K422" s="115"/>
      <c r="L422" s="19"/>
      <c r="M422" s="19"/>
      <c r="N422" s="19"/>
      <c r="O422" s="19"/>
      <c r="P422" s="19"/>
      <c r="Q422" s="19"/>
      <c r="R422" s="19"/>
      <c r="S422" s="19"/>
      <c r="T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row>
    <row r="423" spans="8:51" x14ac:dyDescent="0.25">
      <c r="H423" s="19"/>
      <c r="I423" s="19"/>
      <c r="J423" s="19"/>
      <c r="K423" s="115"/>
      <c r="L423" s="19"/>
      <c r="M423" s="19"/>
      <c r="N423" s="19"/>
      <c r="O423" s="19"/>
      <c r="P423" s="19"/>
      <c r="Q423" s="19"/>
      <c r="R423" s="19"/>
      <c r="S423" s="19"/>
      <c r="T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row>
    <row r="424" spans="8:51" x14ac:dyDescent="0.25">
      <c r="H424" s="19"/>
      <c r="I424" s="19"/>
      <c r="J424" s="19"/>
      <c r="K424" s="115"/>
      <c r="L424" s="19"/>
      <c r="M424" s="19"/>
      <c r="N424" s="19"/>
      <c r="O424" s="19"/>
      <c r="P424" s="19"/>
      <c r="Q424" s="19"/>
      <c r="R424" s="19"/>
      <c r="S424" s="19"/>
      <c r="T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row>
    <row r="425" spans="8:51" x14ac:dyDescent="0.25">
      <c r="H425" s="19"/>
      <c r="I425" s="19"/>
      <c r="J425" s="19"/>
      <c r="K425" s="115"/>
      <c r="L425" s="19"/>
      <c r="M425" s="19"/>
      <c r="N425" s="19"/>
      <c r="O425" s="19"/>
      <c r="P425" s="19"/>
      <c r="Q425" s="19"/>
      <c r="R425" s="19"/>
      <c r="S425" s="19"/>
      <c r="T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row>
    <row r="426" spans="8:51" x14ac:dyDescent="0.25">
      <c r="H426" s="19"/>
      <c r="I426" s="19"/>
      <c r="J426" s="19"/>
      <c r="K426" s="115"/>
      <c r="L426" s="19"/>
      <c r="M426" s="19"/>
      <c r="N426" s="19"/>
      <c r="O426" s="19"/>
      <c r="P426" s="19"/>
      <c r="Q426" s="19"/>
      <c r="R426" s="19"/>
      <c r="S426" s="19"/>
      <c r="T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row>
    <row r="427" spans="8:51" x14ac:dyDescent="0.25">
      <c r="H427" s="19"/>
      <c r="I427" s="19"/>
      <c r="J427" s="19"/>
      <c r="K427" s="115"/>
      <c r="L427" s="19"/>
      <c r="M427" s="19"/>
      <c r="N427" s="19"/>
      <c r="O427" s="19"/>
      <c r="P427" s="19"/>
      <c r="Q427" s="19"/>
      <c r="R427" s="19"/>
      <c r="S427" s="19"/>
      <c r="T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row>
    <row r="428" spans="8:51" x14ac:dyDescent="0.25">
      <c r="H428" s="19"/>
      <c r="I428" s="19"/>
      <c r="J428" s="19"/>
      <c r="K428" s="115"/>
      <c r="L428" s="19"/>
      <c r="M428" s="19"/>
      <c r="N428" s="19"/>
      <c r="O428" s="19"/>
      <c r="P428" s="19"/>
      <c r="Q428" s="19"/>
      <c r="R428" s="19"/>
      <c r="S428" s="19"/>
      <c r="T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row>
    <row r="429" spans="8:51" x14ac:dyDescent="0.25">
      <c r="H429" s="19"/>
      <c r="I429" s="19"/>
      <c r="J429" s="19"/>
      <c r="K429" s="115"/>
      <c r="L429" s="19"/>
      <c r="M429" s="19"/>
      <c r="N429" s="19"/>
      <c r="O429" s="19"/>
      <c r="P429" s="19"/>
      <c r="Q429" s="19"/>
      <c r="R429" s="19"/>
      <c r="S429" s="19"/>
      <c r="T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row>
    <row r="430" spans="8:51" x14ac:dyDescent="0.25">
      <c r="H430" s="19"/>
      <c r="I430" s="19"/>
      <c r="J430" s="19"/>
      <c r="K430" s="115"/>
      <c r="L430" s="19"/>
      <c r="M430" s="19"/>
      <c r="N430" s="19"/>
      <c r="O430" s="19"/>
      <c r="P430" s="19"/>
      <c r="Q430" s="19"/>
      <c r="R430" s="19"/>
      <c r="S430" s="19"/>
      <c r="T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row>
    <row r="431" spans="8:51" x14ac:dyDescent="0.25">
      <c r="H431" s="19"/>
      <c r="I431" s="19"/>
      <c r="J431" s="19"/>
      <c r="K431" s="115"/>
      <c r="L431" s="19"/>
      <c r="M431" s="19"/>
      <c r="N431" s="19"/>
      <c r="O431" s="19"/>
      <c r="P431" s="19"/>
      <c r="Q431" s="19"/>
      <c r="R431" s="19"/>
      <c r="S431" s="19"/>
      <c r="T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row>
    <row r="432" spans="8:51" x14ac:dyDescent="0.25">
      <c r="H432" s="19"/>
      <c r="I432" s="19"/>
      <c r="J432" s="19"/>
      <c r="K432" s="115"/>
      <c r="L432" s="19"/>
      <c r="M432" s="19"/>
      <c r="N432" s="19"/>
      <c r="O432" s="19"/>
      <c r="P432" s="19"/>
      <c r="Q432" s="19"/>
      <c r="R432" s="19"/>
      <c r="S432" s="19"/>
      <c r="T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row>
    <row r="433" spans="8:51" x14ac:dyDescent="0.25">
      <c r="H433" s="19"/>
      <c r="I433" s="19"/>
      <c r="J433" s="19"/>
      <c r="K433" s="115"/>
      <c r="L433" s="19"/>
      <c r="M433" s="19"/>
      <c r="N433" s="19"/>
      <c r="O433" s="19"/>
      <c r="P433" s="19"/>
      <c r="Q433" s="19"/>
      <c r="R433" s="19"/>
      <c r="S433" s="19"/>
      <c r="T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row>
    <row r="434" spans="8:51" x14ac:dyDescent="0.25">
      <c r="H434" s="19"/>
      <c r="I434" s="19"/>
      <c r="J434" s="19"/>
      <c r="K434" s="115"/>
      <c r="L434" s="19"/>
      <c r="M434" s="19"/>
      <c r="N434" s="19"/>
      <c r="O434" s="19"/>
      <c r="P434" s="19"/>
      <c r="Q434" s="19"/>
      <c r="R434" s="19"/>
      <c r="S434" s="19"/>
      <c r="T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row>
    <row r="435" spans="8:51" x14ac:dyDescent="0.25">
      <c r="H435" s="19"/>
      <c r="I435" s="19"/>
      <c r="J435" s="19"/>
      <c r="K435" s="115"/>
      <c r="L435" s="19"/>
      <c r="M435" s="19"/>
      <c r="N435" s="19"/>
      <c r="O435" s="19"/>
      <c r="P435" s="19"/>
      <c r="Q435" s="19"/>
      <c r="R435" s="19"/>
      <c r="S435" s="19"/>
      <c r="T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row>
    <row r="436" spans="8:51" x14ac:dyDescent="0.25">
      <c r="H436" s="19"/>
      <c r="I436" s="19"/>
      <c r="J436" s="19"/>
      <c r="K436" s="115"/>
      <c r="L436" s="19"/>
      <c r="M436" s="19"/>
      <c r="N436" s="19"/>
      <c r="O436" s="19"/>
      <c r="P436" s="19"/>
      <c r="Q436" s="19"/>
      <c r="R436" s="19"/>
      <c r="S436" s="19"/>
      <c r="T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row>
    <row r="437" spans="8:51" x14ac:dyDescent="0.25">
      <c r="H437" s="19"/>
      <c r="I437" s="19"/>
      <c r="J437" s="19"/>
      <c r="K437" s="115"/>
      <c r="L437" s="19"/>
      <c r="M437" s="19"/>
      <c r="N437" s="19"/>
      <c r="O437" s="19"/>
      <c r="P437" s="19"/>
      <c r="Q437" s="19"/>
      <c r="R437" s="19"/>
      <c r="S437" s="19"/>
      <c r="T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row>
    <row r="438" spans="8:51" x14ac:dyDescent="0.25">
      <c r="H438" s="19"/>
      <c r="I438" s="19"/>
      <c r="J438" s="19"/>
      <c r="K438" s="115"/>
      <c r="L438" s="19"/>
      <c r="M438" s="19"/>
      <c r="N438" s="19"/>
      <c r="O438" s="19"/>
      <c r="P438" s="19"/>
      <c r="Q438" s="19"/>
      <c r="R438" s="19"/>
      <c r="S438" s="19"/>
      <c r="T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row>
    <row r="439" spans="8:51" x14ac:dyDescent="0.25">
      <c r="H439" s="19"/>
      <c r="I439" s="19"/>
      <c r="J439" s="19"/>
      <c r="K439" s="115"/>
      <c r="L439" s="19"/>
      <c r="M439" s="19"/>
      <c r="N439" s="19"/>
      <c r="O439" s="19"/>
      <c r="P439" s="19"/>
      <c r="Q439" s="19"/>
      <c r="R439" s="19"/>
      <c r="S439" s="19"/>
      <c r="T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row>
    <row r="440" spans="8:51" x14ac:dyDescent="0.25">
      <c r="H440" s="19"/>
      <c r="I440" s="19"/>
      <c r="J440" s="19"/>
      <c r="K440" s="115"/>
      <c r="L440" s="19"/>
      <c r="M440" s="19"/>
      <c r="N440" s="19"/>
      <c r="O440" s="19"/>
      <c r="P440" s="19"/>
      <c r="Q440" s="19"/>
      <c r="R440" s="19"/>
      <c r="S440" s="19"/>
      <c r="T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row>
    <row r="441" spans="8:51" x14ac:dyDescent="0.25">
      <c r="H441" s="19"/>
      <c r="I441" s="19"/>
      <c r="J441" s="19"/>
      <c r="K441" s="115"/>
      <c r="L441" s="19"/>
      <c r="M441" s="19"/>
      <c r="N441" s="19"/>
      <c r="O441" s="19"/>
      <c r="P441" s="19"/>
      <c r="Q441" s="19"/>
      <c r="R441" s="19"/>
      <c r="S441" s="19"/>
      <c r="T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row>
    <row r="442" spans="8:51" x14ac:dyDescent="0.25">
      <c r="H442" s="19"/>
      <c r="I442" s="19"/>
      <c r="J442" s="19"/>
      <c r="K442" s="115"/>
      <c r="L442" s="19"/>
      <c r="M442" s="19"/>
      <c r="N442" s="19"/>
      <c r="O442" s="19"/>
      <c r="P442" s="19"/>
      <c r="Q442" s="19"/>
      <c r="R442" s="19"/>
      <c r="S442" s="19"/>
      <c r="T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row>
    <row r="443" spans="8:51" x14ac:dyDescent="0.25">
      <c r="H443" s="19"/>
      <c r="I443" s="19"/>
      <c r="J443" s="19"/>
      <c r="K443" s="115"/>
      <c r="L443" s="19"/>
      <c r="M443" s="19"/>
      <c r="N443" s="19"/>
      <c r="O443" s="19"/>
      <c r="P443" s="19"/>
      <c r="Q443" s="19"/>
      <c r="R443" s="19"/>
      <c r="S443" s="19"/>
      <c r="T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row>
    <row r="444" spans="8:51" x14ac:dyDescent="0.25">
      <c r="H444" s="19"/>
      <c r="I444" s="19"/>
      <c r="J444" s="19"/>
      <c r="K444" s="115"/>
      <c r="L444" s="19"/>
      <c r="M444" s="19"/>
      <c r="N444" s="19"/>
      <c r="O444" s="19"/>
      <c r="P444" s="19"/>
      <c r="Q444" s="19"/>
      <c r="R444" s="19"/>
      <c r="S444" s="19"/>
      <c r="T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row>
    <row r="445" spans="8:51" x14ac:dyDescent="0.25">
      <c r="H445" s="19"/>
      <c r="I445" s="19"/>
      <c r="J445" s="19"/>
      <c r="K445" s="115"/>
      <c r="L445" s="19"/>
      <c r="M445" s="19"/>
      <c r="N445" s="19"/>
      <c r="O445" s="19"/>
      <c r="P445" s="19"/>
      <c r="Q445" s="19"/>
      <c r="R445" s="19"/>
      <c r="S445" s="19"/>
      <c r="T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row>
    <row r="446" spans="8:51" x14ac:dyDescent="0.25">
      <c r="H446" s="19"/>
      <c r="I446" s="19"/>
      <c r="J446" s="19"/>
      <c r="K446" s="115"/>
      <c r="L446" s="19"/>
      <c r="M446" s="19"/>
      <c r="N446" s="19"/>
      <c r="O446" s="19"/>
      <c r="P446" s="19"/>
      <c r="Q446" s="19"/>
      <c r="R446" s="19"/>
      <c r="S446" s="19"/>
      <c r="T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row>
    <row r="447" spans="8:51" x14ac:dyDescent="0.25">
      <c r="H447" s="19"/>
      <c r="I447" s="19"/>
      <c r="J447" s="19"/>
      <c r="K447" s="115"/>
      <c r="L447" s="19"/>
      <c r="M447" s="19"/>
      <c r="N447" s="19"/>
      <c r="O447" s="19"/>
      <c r="P447" s="19"/>
      <c r="Q447" s="19"/>
      <c r="R447" s="19"/>
      <c r="S447" s="19"/>
      <c r="T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row>
    <row r="448" spans="8:51" x14ac:dyDescent="0.25">
      <c r="H448" s="19"/>
      <c r="I448" s="19"/>
      <c r="J448" s="19"/>
      <c r="K448" s="115"/>
      <c r="L448" s="19"/>
      <c r="M448" s="19"/>
      <c r="N448" s="19"/>
      <c r="O448" s="19"/>
      <c r="P448" s="19"/>
      <c r="Q448" s="19"/>
      <c r="R448" s="19"/>
      <c r="S448" s="19"/>
      <c r="T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row>
    <row r="449" spans="8:51" x14ac:dyDescent="0.25">
      <c r="H449" s="19"/>
      <c r="I449" s="19"/>
      <c r="J449" s="19"/>
      <c r="K449" s="115"/>
      <c r="L449" s="19"/>
      <c r="M449" s="19"/>
      <c r="N449" s="19"/>
      <c r="O449" s="19"/>
      <c r="P449" s="19"/>
      <c r="Q449" s="19"/>
      <c r="R449" s="19"/>
      <c r="S449" s="19"/>
      <c r="T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row>
    <row r="450" spans="8:51" x14ac:dyDescent="0.25">
      <c r="H450" s="19"/>
      <c r="I450" s="19"/>
      <c r="J450" s="19"/>
      <c r="K450" s="115"/>
      <c r="L450" s="19"/>
      <c r="M450" s="19"/>
      <c r="N450" s="19"/>
      <c r="O450" s="19"/>
      <c r="P450" s="19"/>
      <c r="Q450" s="19"/>
      <c r="R450" s="19"/>
      <c r="S450" s="19"/>
      <c r="T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row>
    <row r="451" spans="8:51" x14ac:dyDescent="0.25">
      <c r="H451" s="19"/>
      <c r="I451" s="19"/>
      <c r="J451" s="19"/>
      <c r="K451" s="115"/>
      <c r="L451" s="19"/>
      <c r="M451" s="19"/>
      <c r="N451" s="19"/>
      <c r="O451" s="19"/>
      <c r="P451" s="19"/>
      <c r="Q451" s="19"/>
      <c r="R451" s="19"/>
      <c r="S451" s="19"/>
      <c r="T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row>
    <row r="452" spans="8:51" x14ac:dyDescent="0.25">
      <c r="H452" s="19"/>
      <c r="I452" s="19"/>
      <c r="J452" s="19"/>
      <c r="K452" s="115"/>
      <c r="L452" s="19"/>
      <c r="M452" s="19"/>
      <c r="N452" s="19"/>
      <c r="O452" s="19"/>
      <c r="P452" s="19"/>
      <c r="Q452" s="19"/>
      <c r="R452" s="19"/>
      <c r="S452" s="19"/>
      <c r="T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row>
    <row r="453" spans="8:51" x14ac:dyDescent="0.25">
      <c r="H453" s="19"/>
      <c r="I453" s="19"/>
      <c r="J453" s="19"/>
      <c r="K453" s="115"/>
      <c r="L453" s="19"/>
      <c r="M453" s="19"/>
      <c r="N453" s="19"/>
      <c r="O453" s="19"/>
      <c r="P453" s="19"/>
      <c r="Q453" s="19"/>
      <c r="R453" s="19"/>
      <c r="S453" s="19"/>
      <c r="T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row>
    <row r="454" spans="8:51" x14ac:dyDescent="0.25">
      <c r="H454" s="19"/>
      <c r="I454" s="19"/>
      <c r="J454" s="19"/>
      <c r="K454" s="115"/>
      <c r="L454" s="19"/>
      <c r="M454" s="19"/>
      <c r="N454" s="19"/>
      <c r="O454" s="19"/>
      <c r="P454" s="19"/>
      <c r="Q454" s="19"/>
      <c r="R454" s="19"/>
      <c r="S454" s="19"/>
      <c r="T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row>
    <row r="455" spans="8:51" x14ac:dyDescent="0.25">
      <c r="H455" s="19"/>
      <c r="I455" s="19"/>
      <c r="J455" s="19"/>
      <c r="K455" s="115"/>
      <c r="L455" s="19"/>
      <c r="M455" s="19"/>
      <c r="N455" s="19"/>
      <c r="O455" s="19"/>
      <c r="P455" s="19"/>
      <c r="Q455" s="19"/>
      <c r="R455" s="19"/>
      <c r="S455" s="19"/>
      <c r="T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row>
    <row r="456" spans="8:51" x14ac:dyDescent="0.25">
      <c r="H456" s="19"/>
      <c r="I456" s="19"/>
      <c r="J456" s="19"/>
      <c r="K456" s="115"/>
      <c r="L456" s="19"/>
      <c r="M456" s="19"/>
      <c r="N456" s="19"/>
      <c r="O456" s="19"/>
      <c r="P456" s="19"/>
      <c r="Q456" s="19"/>
      <c r="R456" s="19"/>
      <c r="S456" s="19"/>
      <c r="T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row>
    <row r="457" spans="8:51" x14ac:dyDescent="0.25">
      <c r="H457" s="19"/>
      <c r="I457" s="19"/>
      <c r="J457" s="19"/>
      <c r="K457" s="115"/>
      <c r="L457" s="19"/>
      <c r="M457" s="19"/>
      <c r="N457" s="19"/>
      <c r="O457" s="19"/>
      <c r="P457" s="19"/>
      <c r="Q457" s="19"/>
      <c r="R457" s="19"/>
      <c r="S457" s="19"/>
      <c r="T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row>
    <row r="458" spans="8:51" x14ac:dyDescent="0.25">
      <c r="H458" s="19"/>
      <c r="I458" s="19"/>
      <c r="J458" s="19"/>
      <c r="K458" s="115"/>
      <c r="L458" s="19"/>
      <c r="M458" s="19"/>
      <c r="N458" s="19"/>
      <c r="O458" s="19"/>
      <c r="P458" s="19"/>
      <c r="Q458" s="19"/>
      <c r="R458" s="19"/>
      <c r="S458" s="19"/>
      <c r="T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row>
    <row r="459" spans="8:51" x14ac:dyDescent="0.25">
      <c r="H459" s="19"/>
      <c r="I459" s="19"/>
      <c r="J459" s="19"/>
      <c r="K459" s="115"/>
      <c r="L459" s="19"/>
      <c r="M459" s="19"/>
      <c r="N459" s="19"/>
      <c r="O459" s="19"/>
      <c r="P459" s="19"/>
      <c r="Q459" s="19"/>
      <c r="R459" s="19"/>
      <c r="S459" s="19"/>
      <c r="T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row>
    <row r="460" spans="8:51" x14ac:dyDescent="0.25">
      <c r="H460" s="19"/>
      <c r="I460" s="19"/>
      <c r="J460" s="19"/>
      <c r="K460" s="115"/>
      <c r="L460" s="19"/>
      <c r="M460" s="19"/>
      <c r="N460" s="19"/>
      <c r="O460" s="19"/>
      <c r="P460" s="19"/>
      <c r="Q460" s="19"/>
      <c r="R460" s="19"/>
      <c r="S460" s="19"/>
      <c r="T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row>
    <row r="461" spans="8:51" x14ac:dyDescent="0.25">
      <c r="H461" s="19"/>
      <c r="I461" s="19"/>
      <c r="J461" s="19"/>
      <c r="K461" s="115"/>
      <c r="L461" s="19"/>
      <c r="M461" s="19"/>
      <c r="N461" s="19"/>
      <c r="O461" s="19"/>
      <c r="P461" s="19"/>
      <c r="Q461" s="19"/>
      <c r="R461" s="19"/>
      <c r="S461" s="19"/>
      <c r="T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row>
    <row r="462" spans="8:51" x14ac:dyDescent="0.25">
      <c r="H462" s="19"/>
      <c r="I462" s="19"/>
      <c r="J462" s="19"/>
      <c r="K462" s="115"/>
      <c r="L462" s="19"/>
      <c r="M462" s="19"/>
      <c r="N462" s="19"/>
      <c r="O462" s="19"/>
      <c r="P462" s="19"/>
      <c r="Q462" s="19"/>
      <c r="R462" s="19"/>
      <c r="S462" s="19"/>
      <c r="T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row>
    <row r="463" spans="8:51" x14ac:dyDescent="0.25">
      <c r="H463" s="19"/>
      <c r="I463" s="19"/>
      <c r="J463" s="19"/>
      <c r="K463" s="115"/>
      <c r="L463" s="19"/>
      <c r="M463" s="19"/>
      <c r="N463" s="19"/>
      <c r="O463" s="19"/>
      <c r="P463" s="19"/>
      <c r="Q463" s="19"/>
      <c r="R463" s="19"/>
      <c r="S463" s="19"/>
      <c r="T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row>
    <row r="464" spans="8:51" x14ac:dyDescent="0.25">
      <c r="H464" s="19"/>
      <c r="I464" s="19"/>
      <c r="J464" s="19"/>
      <c r="K464" s="115"/>
      <c r="L464" s="19"/>
      <c r="M464" s="19"/>
      <c r="N464" s="19"/>
      <c r="O464" s="19"/>
      <c r="P464" s="19"/>
      <c r="Q464" s="19"/>
      <c r="R464" s="19"/>
      <c r="S464" s="19"/>
      <c r="T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row>
    <row r="465" spans="8:51" x14ac:dyDescent="0.25">
      <c r="H465" s="19"/>
      <c r="I465" s="19"/>
      <c r="J465" s="19"/>
      <c r="K465" s="115"/>
      <c r="L465" s="19"/>
      <c r="M465" s="19"/>
      <c r="N465" s="19"/>
      <c r="O465" s="19"/>
      <c r="P465" s="19"/>
      <c r="Q465" s="19"/>
      <c r="R465" s="19"/>
      <c r="S465" s="19"/>
      <c r="T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row>
    <row r="466" spans="8:51" x14ac:dyDescent="0.25">
      <c r="H466" s="19"/>
      <c r="I466" s="19"/>
      <c r="J466" s="19"/>
      <c r="K466" s="115"/>
      <c r="L466" s="19"/>
      <c r="M466" s="19"/>
      <c r="N466" s="19"/>
      <c r="O466" s="19"/>
      <c r="P466" s="19"/>
      <c r="Q466" s="19"/>
      <c r="R466" s="19"/>
      <c r="S466" s="19"/>
      <c r="T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row>
    <row r="467" spans="8:51" x14ac:dyDescent="0.25">
      <c r="H467" s="19"/>
      <c r="I467" s="19"/>
      <c r="J467" s="19"/>
      <c r="K467" s="115"/>
      <c r="L467" s="19"/>
      <c r="M467" s="19"/>
      <c r="N467" s="19"/>
      <c r="O467" s="19"/>
      <c r="P467" s="19"/>
      <c r="Q467" s="19"/>
      <c r="R467" s="19"/>
      <c r="S467" s="19"/>
      <c r="T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row>
    <row r="468" spans="8:51" x14ac:dyDescent="0.25">
      <c r="H468" s="19"/>
      <c r="I468" s="19"/>
      <c r="J468" s="19"/>
      <c r="K468" s="115"/>
      <c r="L468" s="19"/>
      <c r="M468" s="19"/>
      <c r="N468" s="19"/>
      <c r="O468" s="19"/>
      <c r="P468" s="19"/>
      <c r="Q468" s="19"/>
      <c r="R468" s="19"/>
      <c r="S468" s="19"/>
      <c r="T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row>
    <row r="469" spans="8:51" x14ac:dyDescent="0.25">
      <c r="H469" s="19"/>
      <c r="I469" s="19"/>
      <c r="J469" s="19"/>
      <c r="K469" s="115"/>
      <c r="L469" s="19"/>
      <c r="M469" s="19"/>
      <c r="N469" s="19"/>
      <c r="O469" s="19"/>
      <c r="P469" s="19"/>
      <c r="Q469" s="19"/>
      <c r="R469" s="19"/>
      <c r="S469" s="19"/>
      <c r="T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row>
    <row r="470" spans="8:51" x14ac:dyDescent="0.25">
      <c r="H470" s="19"/>
      <c r="I470" s="19"/>
      <c r="J470" s="19"/>
      <c r="K470" s="115"/>
      <c r="L470" s="19"/>
      <c r="M470" s="19"/>
      <c r="N470" s="19"/>
      <c r="O470" s="19"/>
      <c r="P470" s="19"/>
      <c r="Q470" s="19"/>
      <c r="R470" s="19"/>
      <c r="S470" s="19"/>
      <c r="T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row>
    <row r="471" spans="8:51" x14ac:dyDescent="0.25">
      <c r="H471" s="19"/>
      <c r="I471" s="19"/>
      <c r="J471" s="19"/>
      <c r="K471" s="115"/>
      <c r="L471" s="19"/>
      <c r="M471" s="19"/>
      <c r="N471" s="19"/>
      <c r="O471" s="19"/>
      <c r="P471" s="19"/>
      <c r="Q471" s="19"/>
      <c r="R471" s="19"/>
      <c r="S471" s="19"/>
      <c r="T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row>
    <row r="472" spans="8:51" x14ac:dyDescent="0.25">
      <c r="H472" s="19"/>
      <c r="I472" s="19"/>
      <c r="J472" s="19"/>
      <c r="K472" s="115"/>
      <c r="L472" s="19"/>
      <c r="M472" s="19"/>
      <c r="N472" s="19"/>
      <c r="O472" s="19"/>
      <c r="P472" s="19"/>
      <c r="Q472" s="19"/>
      <c r="R472" s="19"/>
      <c r="S472" s="19"/>
      <c r="T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row>
    <row r="473" spans="8:51" x14ac:dyDescent="0.25">
      <c r="H473" s="19"/>
      <c r="I473" s="19"/>
      <c r="J473" s="19"/>
      <c r="K473" s="115"/>
      <c r="L473" s="19"/>
      <c r="M473" s="19"/>
      <c r="N473" s="19"/>
      <c r="O473" s="19"/>
      <c r="P473" s="19"/>
      <c r="Q473" s="19"/>
      <c r="R473" s="19"/>
      <c r="S473" s="19"/>
      <c r="T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row>
    <row r="474" spans="8:51" x14ac:dyDescent="0.25">
      <c r="H474" s="19"/>
      <c r="I474" s="19"/>
      <c r="J474" s="19"/>
      <c r="K474" s="115"/>
      <c r="L474" s="19"/>
      <c r="M474" s="19"/>
      <c r="N474" s="19"/>
      <c r="O474" s="19"/>
      <c r="P474" s="19"/>
      <c r="Q474" s="19"/>
      <c r="R474" s="19"/>
      <c r="S474" s="19"/>
      <c r="T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row>
    <row r="475" spans="8:51" x14ac:dyDescent="0.25">
      <c r="H475" s="19"/>
      <c r="I475" s="19"/>
      <c r="J475" s="19"/>
      <c r="K475" s="115"/>
      <c r="L475" s="19"/>
      <c r="M475" s="19"/>
      <c r="N475" s="19"/>
      <c r="O475" s="19"/>
      <c r="P475" s="19"/>
      <c r="Q475" s="19"/>
      <c r="R475" s="19"/>
      <c r="S475" s="19"/>
      <c r="T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row>
    <row r="476" spans="8:51" x14ac:dyDescent="0.25">
      <c r="H476" s="19"/>
      <c r="I476" s="19"/>
      <c r="J476" s="19"/>
      <c r="K476" s="115"/>
      <c r="L476" s="19"/>
      <c r="M476" s="19"/>
      <c r="N476" s="19"/>
      <c r="O476" s="19"/>
      <c r="P476" s="19"/>
      <c r="Q476" s="19"/>
      <c r="R476" s="19"/>
      <c r="S476" s="19"/>
      <c r="T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row>
    <row r="477" spans="8:51" x14ac:dyDescent="0.25">
      <c r="H477" s="19"/>
      <c r="I477" s="19"/>
      <c r="J477" s="19"/>
      <c r="K477" s="115"/>
      <c r="L477" s="19"/>
      <c r="M477" s="19"/>
      <c r="N477" s="19"/>
      <c r="O477" s="19"/>
      <c r="P477" s="19"/>
      <c r="Q477" s="19"/>
      <c r="R477" s="19"/>
      <c r="S477" s="19"/>
      <c r="T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row>
    <row r="478" spans="8:51" x14ac:dyDescent="0.25">
      <c r="H478" s="19"/>
      <c r="I478" s="19"/>
      <c r="J478" s="19"/>
      <c r="K478" s="115"/>
      <c r="L478" s="19"/>
      <c r="M478" s="19"/>
      <c r="N478" s="19"/>
      <c r="O478" s="19"/>
      <c r="P478" s="19"/>
      <c r="Q478" s="19"/>
      <c r="R478" s="19"/>
      <c r="S478" s="19"/>
      <c r="T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row>
    <row r="479" spans="8:51" x14ac:dyDescent="0.25">
      <c r="H479" s="19"/>
      <c r="I479" s="19"/>
      <c r="J479" s="19"/>
      <c r="K479" s="115"/>
      <c r="L479" s="19"/>
      <c r="M479" s="19"/>
      <c r="N479" s="19"/>
      <c r="O479" s="19"/>
      <c r="P479" s="19"/>
      <c r="Q479" s="19"/>
      <c r="R479" s="19"/>
      <c r="S479" s="19"/>
      <c r="T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row>
    <row r="480" spans="8:51" x14ac:dyDescent="0.25">
      <c r="H480" s="19"/>
      <c r="I480" s="19"/>
      <c r="J480" s="19"/>
      <c r="K480" s="115"/>
      <c r="L480" s="19"/>
      <c r="M480" s="19"/>
      <c r="N480" s="19"/>
      <c r="O480" s="19"/>
      <c r="P480" s="19"/>
      <c r="Q480" s="19"/>
      <c r="R480" s="19"/>
      <c r="S480" s="19"/>
      <c r="T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row>
    <row r="481" spans="8:51" x14ac:dyDescent="0.25">
      <c r="H481" s="19"/>
      <c r="I481" s="19"/>
      <c r="J481" s="19"/>
      <c r="K481" s="115"/>
      <c r="L481" s="19"/>
      <c r="M481" s="19"/>
      <c r="N481" s="19"/>
      <c r="O481" s="19"/>
      <c r="P481" s="19"/>
      <c r="Q481" s="19"/>
      <c r="R481" s="19"/>
      <c r="S481" s="19"/>
      <c r="T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row>
    <row r="482" spans="8:51" x14ac:dyDescent="0.25">
      <c r="H482" s="19"/>
      <c r="I482" s="19"/>
      <c r="J482" s="19"/>
      <c r="K482" s="115"/>
      <c r="L482" s="19"/>
      <c r="M482" s="19"/>
      <c r="N482" s="19"/>
      <c r="O482" s="19"/>
      <c r="P482" s="19"/>
      <c r="Q482" s="19"/>
      <c r="R482" s="19"/>
      <c r="S482" s="19"/>
      <c r="T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row>
    <row r="483" spans="8:51" x14ac:dyDescent="0.25">
      <c r="H483" s="19"/>
      <c r="I483" s="19"/>
      <c r="J483" s="19"/>
      <c r="K483" s="115"/>
      <c r="L483" s="19"/>
      <c r="M483" s="19"/>
      <c r="N483" s="19"/>
      <c r="O483" s="19"/>
      <c r="P483" s="19"/>
      <c r="Q483" s="19"/>
      <c r="R483" s="19"/>
      <c r="S483" s="19"/>
      <c r="T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row>
    <row r="484" spans="8:51" x14ac:dyDescent="0.25">
      <c r="H484" s="19"/>
      <c r="I484" s="19"/>
      <c r="J484" s="19"/>
      <c r="K484" s="115"/>
      <c r="L484" s="19"/>
      <c r="M484" s="19"/>
      <c r="N484" s="19"/>
      <c r="O484" s="19"/>
      <c r="P484" s="19"/>
      <c r="Q484" s="19"/>
      <c r="R484" s="19"/>
      <c r="S484" s="19"/>
      <c r="T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row>
    <row r="485" spans="8:51" x14ac:dyDescent="0.25">
      <c r="H485" s="19"/>
      <c r="I485" s="19"/>
      <c r="J485" s="19"/>
      <c r="K485" s="115"/>
      <c r="L485" s="19"/>
      <c r="M485" s="19"/>
      <c r="N485" s="19"/>
      <c r="O485" s="19"/>
      <c r="P485" s="19"/>
      <c r="Q485" s="19"/>
      <c r="R485" s="19"/>
      <c r="S485" s="19"/>
      <c r="T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row>
    <row r="486" spans="8:51" x14ac:dyDescent="0.25">
      <c r="H486" s="19"/>
      <c r="I486" s="19"/>
      <c r="J486" s="19"/>
      <c r="K486" s="115"/>
      <c r="L486" s="19"/>
      <c r="M486" s="19"/>
      <c r="N486" s="19"/>
      <c r="O486" s="19"/>
      <c r="P486" s="19"/>
      <c r="Q486" s="19"/>
      <c r="R486" s="19"/>
      <c r="S486" s="19"/>
      <c r="T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row>
    <row r="487" spans="8:51" x14ac:dyDescent="0.25">
      <c r="H487" s="19"/>
      <c r="I487" s="19"/>
      <c r="J487" s="19"/>
      <c r="K487" s="115"/>
      <c r="L487" s="19"/>
      <c r="M487" s="19"/>
      <c r="N487" s="19"/>
      <c r="O487" s="19"/>
      <c r="P487" s="19"/>
      <c r="Q487" s="19"/>
      <c r="R487" s="19"/>
      <c r="S487" s="19"/>
      <c r="T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row>
    <row r="488" spans="8:51" x14ac:dyDescent="0.25">
      <c r="H488" s="19"/>
      <c r="I488" s="19"/>
      <c r="J488" s="19"/>
      <c r="K488" s="115"/>
      <c r="L488" s="19"/>
      <c r="M488" s="19"/>
      <c r="N488" s="19"/>
      <c r="O488" s="19"/>
      <c r="P488" s="19"/>
      <c r="Q488" s="19"/>
      <c r="R488" s="19"/>
      <c r="S488" s="19"/>
      <c r="T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row>
    <row r="489" spans="8:51" x14ac:dyDescent="0.25">
      <c r="H489" s="19"/>
      <c r="I489" s="19"/>
      <c r="J489" s="19"/>
      <c r="K489" s="115"/>
      <c r="L489" s="19"/>
      <c r="M489" s="19"/>
      <c r="N489" s="19"/>
      <c r="O489" s="19"/>
      <c r="P489" s="19"/>
      <c r="Q489" s="19"/>
      <c r="R489" s="19"/>
      <c r="S489" s="19"/>
      <c r="T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row>
    <row r="490" spans="8:51" x14ac:dyDescent="0.25">
      <c r="H490" s="19"/>
      <c r="I490" s="19"/>
      <c r="J490" s="19"/>
      <c r="K490" s="115"/>
      <c r="L490" s="19"/>
      <c r="M490" s="19"/>
      <c r="N490" s="19"/>
      <c r="O490" s="19"/>
      <c r="P490" s="19"/>
      <c r="Q490" s="19"/>
      <c r="R490" s="19"/>
      <c r="S490" s="19"/>
      <c r="T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row>
    <row r="491" spans="8:51" x14ac:dyDescent="0.25">
      <c r="H491" s="19"/>
      <c r="I491" s="19"/>
      <c r="J491" s="19"/>
      <c r="K491" s="115"/>
      <c r="L491" s="19"/>
      <c r="M491" s="19"/>
      <c r="N491" s="19"/>
      <c r="O491" s="19"/>
      <c r="P491" s="19"/>
      <c r="Q491" s="19"/>
      <c r="R491" s="19"/>
      <c r="S491" s="19"/>
      <c r="T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row>
    <row r="492" spans="8:51" x14ac:dyDescent="0.25">
      <c r="H492" s="19"/>
      <c r="I492" s="19"/>
      <c r="J492" s="19"/>
      <c r="K492" s="115"/>
      <c r="L492" s="19"/>
      <c r="M492" s="19"/>
      <c r="N492" s="19"/>
      <c r="O492" s="19"/>
      <c r="P492" s="19"/>
      <c r="Q492" s="19"/>
      <c r="R492" s="19"/>
      <c r="S492" s="19"/>
      <c r="T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row>
    <row r="493" spans="8:51" x14ac:dyDescent="0.25">
      <c r="H493" s="19"/>
      <c r="I493" s="19"/>
      <c r="J493" s="19"/>
      <c r="K493" s="115"/>
      <c r="L493" s="19"/>
      <c r="M493" s="19"/>
      <c r="N493" s="19"/>
      <c r="O493" s="19"/>
      <c r="P493" s="19"/>
      <c r="Q493" s="19"/>
      <c r="R493" s="19"/>
      <c r="S493" s="19"/>
      <c r="T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row>
    <row r="494" spans="8:51" x14ac:dyDescent="0.25">
      <c r="H494" s="19"/>
      <c r="I494" s="19"/>
      <c r="J494" s="19"/>
      <c r="K494" s="115"/>
      <c r="L494" s="19"/>
      <c r="M494" s="19"/>
      <c r="N494" s="19"/>
      <c r="O494" s="19"/>
      <c r="P494" s="19"/>
      <c r="Q494" s="19"/>
      <c r="R494" s="19"/>
      <c r="S494" s="19"/>
      <c r="T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row>
    <row r="495" spans="8:51" x14ac:dyDescent="0.25">
      <c r="H495" s="19"/>
      <c r="I495" s="19"/>
      <c r="J495" s="19"/>
      <c r="K495" s="115"/>
      <c r="L495" s="19"/>
      <c r="M495" s="19"/>
      <c r="N495" s="19"/>
      <c r="O495" s="19"/>
      <c r="P495" s="19"/>
      <c r="Q495" s="19"/>
      <c r="R495" s="19"/>
      <c r="S495" s="19"/>
      <c r="T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row>
    <row r="496" spans="8:51" x14ac:dyDescent="0.25">
      <c r="H496" s="19"/>
      <c r="I496" s="19"/>
      <c r="J496" s="19"/>
      <c r="K496" s="115"/>
      <c r="L496" s="19"/>
      <c r="M496" s="19"/>
      <c r="N496" s="19"/>
      <c r="O496" s="19"/>
      <c r="P496" s="19"/>
      <c r="Q496" s="19"/>
      <c r="R496" s="19"/>
      <c r="S496" s="19"/>
      <c r="T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row>
    <row r="497" spans="8:51" x14ac:dyDescent="0.25">
      <c r="H497" s="19"/>
      <c r="I497" s="19"/>
      <c r="J497" s="19"/>
      <c r="K497" s="115"/>
      <c r="L497" s="19"/>
      <c r="M497" s="19"/>
      <c r="N497" s="19"/>
      <c r="O497" s="19"/>
      <c r="P497" s="19"/>
      <c r="Q497" s="19"/>
      <c r="R497" s="19"/>
      <c r="S497" s="19"/>
      <c r="T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row>
    <row r="498" spans="8:51" x14ac:dyDescent="0.25">
      <c r="H498" s="19"/>
      <c r="I498" s="19"/>
      <c r="J498" s="19"/>
      <c r="K498" s="115"/>
      <c r="L498" s="19"/>
      <c r="M498" s="19"/>
      <c r="N498" s="19"/>
      <c r="O498" s="19"/>
      <c r="P498" s="19"/>
      <c r="Q498" s="19"/>
      <c r="R498" s="19"/>
      <c r="S498" s="19"/>
      <c r="T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row>
    <row r="499" spans="8:51" x14ac:dyDescent="0.25">
      <c r="H499" s="19"/>
      <c r="I499" s="19"/>
      <c r="J499" s="19"/>
      <c r="K499" s="115"/>
      <c r="L499" s="19"/>
      <c r="M499" s="19"/>
      <c r="N499" s="19"/>
      <c r="O499" s="19"/>
      <c r="P499" s="19"/>
      <c r="Q499" s="19"/>
      <c r="R499" s="19"/>
      <c r="S499" s="19"/>
      <c r="T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row>
    <row r="500" spans="8:51" x14ac:dyDescent="0.25">
      <c r="H500" s="19"/>
      <c r="I500" s="19"/>
      <c r="J500" s="19"/>
      <c r="K500" s="115"/>
      <c r="L500" s="19"/>
      <c r="M500" s="19"/>
      <c r="N500" s="19"/>
      <c r="O500" s="19"/>
      <c r="P500" s="19"/>
      <c r="Q500" s="19"/>
      <c r="R500" s="19"/>
      <c r="S500" s="19"/>
      <c r="T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row>
    <row r="501" spans="8:51" x14ac:dyDescent="0.25">
      <c r="H501" s="19"/>
      <c r="I501" s="19"/>
      <c r="J501" s="19"/>
      <c r="K501" s="115"/>
      <c r="L501" s="19"/>
      <c r="M501" s="19"/>
      <c r="N501" s="19"/>
      <c r="O501" s="19"/>
      <c r="P501" s="19"/>
      <c r="Q501" s="19"/>
      <c r="R501" s="19"/>
      <c r="S501" s="19"/>
      <c r="T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row>
    <row r="502" spans="8:51" x14ac:dyDescent="0.25">
      <c r="H502" s="19"/>
      <c r="I502" s="19"/>
      <c r="J502" s="19"/>
      <c r="K502" s="115"/>
      <c r="L502" s="19"/>
      <c r="M502" s="19"/>
      <c r="N502" s="19"/>
      <c r="O502" s="19"/>
      <c r="P502" s="19"/>
      <c r="Q502" s="19"/>
      <c r="R502" s="19"/>
      <c r="S502" s="19"/>
      <c r="T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row>
    <row r="503" spans="8:51" x14ac:dyDescent="0.25">
      <c r="H503" s="19"/>
      <c r="I503" s="19"/>
      <c r="J503" s="19"/>
      <c r="K503" s="115"/>
      <c r="L503" s="19"/>
      <c r="M503" s="19"/>
      <c r="N503" s="19"/>
      <c r="O503" s="19"/>
      <c r="P503" s="19"/>
      <c r="Q503" s="19"/>
      <c r="R503" s="19"/>
      <c r="S503" s="19"/>
      <c r="T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row>
    <row r="504" spans="8:51" x14ac:dyDescent="0.25">
      <c r="H504" s="19"/>
      <c r="I504" s="19"/>
      <c r="J504" s="19"/>
      <c r="K504" s="115"/>
      <c r="L504" s="19"/>
      <c r="M504" s="19"/>
      <c r="N504" s="19"/>
      <c r="O504" s="19"/>
      <c r="P504" s="19"/>
      <c r="Q504" s="19"/>
      <c r="R504" s="19"/>
      <c r="S504" s="19"/>
      <c r="T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row>
    <row r="505" spans="8:51" x14ac:dyDescent="0.25">
      <c r="H505" s="19"/>
      <c r="I505" s="19"/>
      <c r="J505" s="19"/>
      <c r="K505" s="115"/>
      <c r="L505" s="19"/>
      <c r="M505" s="19"/>
      <c r="N505" s="19"/>
      <c r="O505" s="19"/>
      <c r="P505" s="19"/>
      <c r="Q505" s="19"/>
      <c r="R505" s="19"/>
      <c r="S505" s="19"/>
      <c r="T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row>
    <row r="506" spans="8:51" x14ac:dyDescent="0.25">
      <c r="H506" s="19"/>
      <c r="I506" s="19"/>
      <c r="J506" s="19"/>
      <c r="K506" s="115"/>
      <c r="L506" s="19"/>
      <c r="M506" s="19"/>
      <c r="N506" s="19"/>
      <c r="O506" s="19"/>
      <c r="P506" s="19"/>
      <c r="Q506" s="19"/>
      <c r="R506" s="19"/>
      <c r="S506" s="19"/>
      <c r="T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row>
    <row r="507" spans="8:51" x14ac:dyDescent="0.25">
      <c r="H507" s="19"/>
      <c r="I507" s="19"/>
      <c r="J507" s="19"/>
      <c r="K507" s="115"/>
      <c r="L507" s="19"/>
      <c r="M507" s="19"/>
      <c r="N507" s="19"/>
      <c r="O507" s="19"/>
      <c r="P507" s="19"/>
      <c r="Q507" s="19"/>
      <c r="R507" s="19"/>
      <c r="S507" s="19"/>
      <c r="T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row>
    <row r="508" spans="8:51" x14ac:dyDescent="0.25">
      <c r="H508" s="19"/>
      <c r="I508" s="19"/>
      <c r="J508" s="19"/>
      <c r="K508" s="115"/>
      <c r="L508" s="19"/>
      <c r="M508" s="19"/>
      <c r="N508" s="19"/>
      <c r="O508" s="19"/>
      <c r="P508" s="19"/>
      <c r="Q508" s="19"/>
      <c r="R508" s="19"/>
      <c r="S508" s="19"/>
      <c r="T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row>
    <row r="509" spans="8:51" x14ac:dyDescent="0.25">
      <c r="H509" s="19"/>
      <c r="I509" s="19"/>
      <c r="J509" s="19"/>
      <c r="K509" s="115"/>
      <c r="L509" s="19"/>
      <c r="M509" s="19"/>
      <c r="N509" s="19"/>
      <c r="O509" s="19"/>
      <c r="P509" s="19"/>
      <c r="Q509" s="19"/>
      <c r="R509" s="19"/>
      <c r="S509" s="19"/>
      <c r="T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row>
    <row r="510" spans="8:51" x14ac:dyDescent="0.25">
      <c r="H510" s="19"/>
      <c r="I510" s="19"/>
      <c r="J510" s="19"/>
      <c r="K510" s="115"/>
      <c r="L510" s="19"/>
      <c r="M510" s="19"/>
      <c r="N510" s="19"/>
      <c r="O510" s="19"/>
      <c r="P510" s="19"/>
      <c r="Q510" s="19"/>
      <c r="R510" s="19"/>
      <c r="S510" s="19"/>
      <c r="T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row>
    <row r="511" spans="8:51" x14ac:dyDescent="0.25">
      <c r="H511" s="19"/>
      <c r="I511" s="19"/>
      <c r="J511" s="19"/>
      <c r="K511" s="115"/>
      <c r="L511" s="19"/>
      <c r="M511" s="19"/>
      <c r="N511" s="19"/>
      <c r="O511" s="19"/>
      <c r="P511" s="19"/>
      <c r="Q511" s="19"/>
      <c r="R511" s="19"/>
      <c r="S511" s="19"/>
      <c r="T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row>
    <row r="512" spans="8:51" x14ac:dyDescent="0.25">
      <c r="H512" s="19"/>
      <c r="I512" s="19"/>
      <c r="J512" s="19"/>
      <c r="K512" s="115"/>
      <c r="L512" s="19"/>
      <c r="M512" s="19"/>
      <c r="N512" s="19"/>
      <c r="O512" s="19"/>
      <c r="P512" s="19"/>
      <c r="Q512" s="19"/>
      <c r="R512" s="19"/>
      <c r="S512" s="19"/>
      <c r="T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row>
    <row r="513" spans="8:51" x14ac:dyDescent="0.25">
      <c r="H513" s="19"/>
      <c r="I513" s="19"/>
      <c r="J513" s="19"/>
      <c r="K513" s="115"/>
      <c r="L513" s="19"/>
      <c r="M513" s="19"/>
      <c r="N513" s="19"/>
      <c r="O513" s="19"/>
      <c r="P513" s="19"/>
      <c r="Q513" s="19"/>
      <c r="R513" s="19"/>
      <c r="S513" s="19"/>
      <c r="T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row>
    <row r="514" spans="8:51" x14ac:dyDescent="0.25">
      <c r="H514" s="19"/>
      <c r="I514" s="19"/>
      <c r="J514" s="19"/>
      <c r="K514" s="115"/>
      <c r="L514" s="19"/>
      <c r="M514" s="19"/>
      <c r="N514" s="19"/>
      <c r="O514" s="19"/>
      <c r="P514" s="19"/>
      <c r="Q514" s="19"/>
      <c r="R514" s="19"/>
      <c r="S514" s="19"/>
      <c r="T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row>
    <row r="515" spans="8:51" x14ac:dyDescent="0.25">
      <c r="H515" s="19"/>
      <c r="I515" s="19"/>
      <c r="J515" s="19"/>
      <c r="K515" s="115"/>
      <c r="L515" s="19"/>
      <c r="M515" s="19"/>
      <c r="N515" s="19"/>
      <c r="O515" s="19"/>
      <c r="P515" s="19"/>
      <c r="Q515" s="19"/>
      <c r="R515" s="19"/>
      <c r="S515" s="19"/>
      <c r="T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row>
    <row r="516" spans="8:51" x14ac:dyDescent="0.25">
      <c r="H516" s="19"/>
      <c r="I516" s="19"/>
      <c r="J516" s="19"/>
      <c r="K516" s="115"/>
      <c r="L516" s="19"/>
      <c r="M516" s="19"/>
      <c r="N516" s="19"/>
      <c r="O516" s="19"/>
      <c r="P516" s="19"/>
      <c r="Q516" s="19"/>
      <c r="R516" s="19"/>
      <c r="S516" s="19"/>
      <c r="T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row>
    <row r="517" spans="8:51" x14ac:dyDescent="0.25">
      <c r="H517" s="19"/>
      <c r="I517" s="19"/>
      <c r="J517" s="19"/>
      <c r="K517" s="115"/>
      <c r="L517" s="19"/>
      <c r="M517" s="19"/>
      <c r="N517" s="19"/>
      <c r="O517" s="19"/>
      <c r="P517" s="19"/>
      <c r="Q517" s="19"/>
      <c r="R517" s="19"/>
      <c r="S517" s="19"/>
      <c r="T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row>
    <row r="518" spans="8:51" x14ac:dyDescent="0.25">
      <c r="H518" s="19"/>
      <c r="I518" s="19"/>
      <c r="J518" s="19"/>
      <c r="K518" s="115"/>
      <c r="L518" s="19"/>
      <c r="M518" s="19"/>
      <c r="N518" s="19"/>
      <c r="O518" s="19"/>
      <c r="P518" s="19"/>
      <c r="Q518" s="19"/>
      <c r="R518" s="19"/>
      <c r="S518" s="19"/>
      <c r="T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row>
    <row r="519" spans="8:51" x14ac:dyDescent="0.25">
      <c r="H519" s="19"/>
      <c r="I519" s="19"/>
      <c r="J519" s="19"/>
      <c r="K519" s="115"/>
      <c r="L519" s="19"/>
      <c r="M519" s="19"/>
      <c r="N519" s="19"/>
      <c r="O519" s="19"/>
      <c r="P519" s="19"/>
      <c r="Q519" s="19"/>
      <c r="R519" s="19"/>
      <c r="S519" s="19"/>
      <c r="T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row>
    <row r="520" spans="8:51" x14ac:dyDescent="0.25">
      <c r="H520" s="19"/>
      <c r="I520" s="19"/>
      <c r="J520" s="19"/>
      <c r="K520" s="115"/>
      <c r="L520" s="19"/>
      <c r="M520" s="19"/>
      <c r="N520" s="19"/>
      <c r="O520" s="19"/>
      <c r="P520" s="19"/>
      <c r="Q520" s="19"/>
      <c r="R520" s="19"/>
      <c r="S520" s="19"/>
      <c r="T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row>
    <row r="521" spans="8:51" x14ac:dyDescent="0.25">
      <c r="H521" s="19"/>
      <c r="I521" s="19"/>
      <c r="J521" s="19"/>
      <c r="K521" s="115"/>
      <c r="L521" s="19"/>
      <c r="M521" s="19"/>
      <c r="N521" s="19"/>
      <c r="O521" s="19"/>
      <c r="P521" s="19"/>
      <c r="Q521" s="19"/>
      <c r="R521" s="19"/>
      <c r="S521" s="19"/>
      <c r="T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row>
    <row r="522" spans="8:51" x14ac:dyDescent="0.25">
      <c r="H522" s="19"/>
      <c r="I522" s="19"/>
      <c r="J522" s="19"/>
      <c r="K522" s="115"/>
      <c r="L522" s="19"/>
      <c r="M522" s="19"/>
      <c r="N522" s="19"/>
      <c r="O522" s="19"/>
      <c r="P522" s="19"/>
      <c r="Q522" s="19"/>
      <c r="R522" s="19"/>
      <c r="S522" s="19"/>
      <c r="T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row>
    <row r="523" spans="8:51" x14ac:dyDescent="0.25">
      <c r="H523" s="19"/>
      <c r="I523" s="19"/>
      <c r="J523" s="19"/>
      <c r="K523" s="115"/>
      <c r="L523" s="19"/>
      <c r="M523" s="19"/>
      <c r="N523" s="19"/>
      <c r="O523" s="19"/>
      <c r="P523" s="19"/>
      <c r="Q523" s="19"/>
      <c r="R523" s="19"/>
      <c r="S523" s="19"/>
      <c r="T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row>
    <row r="524" spans="8:51" x14ac:dyDescent="0.25">
      <c r="H524" s="19"/>
      <c r="I524" s="19"/>
      <c r="J524" s="19"/>
      <c r="K524" s="115"/>
      <c r="L524" s="19"/>
      <c r="M524" s="19"/>
      <c r="N524" s="19"/>
      <c r="O524" s="19"/>
      <c r="P524" s="19"/>
      <c r="Q524" s="19"/>
      <c r="R524" s="19"/>
      <c r="S524" s="19"/>
      <c r="T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row>
    <row r="525" spans="8:51" x14ac:dyDescent="0.25">
      <c r="H525" s="19"/>
      <c r="I525" s="19"/>
      <c r="J525" s="19"/>
      <c r="K525" s="115"/>
      <c r="L525" s="19"/>
      <c r="M525" s="19"/>
      <c r="N525" s="19"/>
      <c r="O525" s="19"/>
      <c r="P525" s="19"/>
      <c r="Q525" s="19"/>
      <c r="R525" s="19"/>
      <c r="S525" s="19"/>
      <c r="T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row>
    <row r="526" spans="8:51" x14ac:dyDescent="0.25">
      <c r="H526" s="19"/>
      <c r="I526" s="19"/>
      <c r="J526" s="19"/>
      <c r="K526" s="115"/>
      <c r="L526" s="19"/>
      <c r="M526" s="19"/>
      <c r="N526" s="19"/>
      <c r="O526" s="19"/>
      <c r="P526" s="19"/>
      <c r="Q526" s="19"/>
      <c r="R526" s="19"/>
      <c r="S526" s="19"/>
      <c r="T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row>
    <row r="527" spans="8:51" x14ac:dyDescent="0.25">
      <c r="H527" s="19"/>
      <c r="I527" s="19"/>
      <c r="J527" s="19"/>
      <c r="K527" s="115"/>
      <c r="L527" s="19"/>
      <c r="M527" s="19"/>
      <c r="N527" s="19"/>
      <c r="O527" s="19"/>
      <c r="P527" s="19"/>
      <c r="Q527" s="19"/>
      <c r="R527" s="19"/>
      <c r="S527" s="19"/>
      <c r="T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row>
    <row r="528" spans="8:51" x14ac:dyDescent="0.25">
      <c r="H528" s="19"/>
      <c r="I528" s="19"/>
      <c r="J528" s="19"/>
      <c r="K528" s="115"/>
      <c r="L528" s="19"/>
      <c r="M528" s="19"/>
      <c r="N528" s="19"/>
      <c r="O528" s="19"/>
      <c r="P528" s="19"/>
      <c r="Q528" s="19"/>
      <c r="R528" s="19"/>
      <c r="S528" s="19"/>
      <c r="T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row>
    <row r="529" spans="8:51" x14ac:dyDescent="0.25">
      <c r="H529" s="19"/>
      <c r="I529" s="19"/>
      <c r="J529" s="19"/>
      <c r="K529" s="115"/>
      <c r="L529" s="19"/>
      <c r="M529" s="19"/>
      <c r="N529" s="19"/>
      <c r="O529" s="19"/>
      <c r="P529" s="19"/>
      <c r="Q529" s="19"/>
      <c r="R529" s="19"/>
      <c r="S529" s="19"/>
      <c r="T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row>
    <row r="530" spans="8:51" x14ac:dyDescent="0.25">
      <c r="H530" s="19"/>
      <c r="I530" s="19"/>
      <c r="J530" s="19"/>
      <c r="K530" s="115"/>
      <c r="L530" s="19"/>
      <c r="M530" s="19"/>
      <c r="N530" s="19"/>
      <c r="O530" s="19"/>
      <c r="P530" s="19"/>
      <c r="Q530" s="19"/>
      <c r="R530" s="19"/>
      <c r="S530" s="19"/>
      <c r="T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row>
    <row r="531" spans="8:51" x14ac:dyDescent="0.25">
      <c r="H531" s="19"/>
      <c r="I531" s="19"/>
      <c r="J531" s="19"/>
      <c r="K531" s="115"/>
      <c r="L531" s="19"/>
      <c r="M531" s="19"/>
      <c r="N531" s="19"/>
      <c r="O531" s="19"/>
      <c r="P531" s="19"/>
      <c r="Q531" s="19"/>
      <c r="R531" s="19"/>
      <c r="S531" s="19"/>
      <c r="T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row>
    <row r="532" spans="8:51" x14ac:dyDescent="0.25">
      <c r="H532" s="19"/>
      <c r="I532" s="19"/>
      <c r="J532" s="19"/>
      <c r="K532" s="115"/>
      <c r="L532" s="19"/>
      <c r="M532" s="19"/>
      <c r="N532" s="19"/>
      <c r="O532" s="19"/>
      <c r="P532" s="19"/>
      <c r="Q532" s="19"/>
      <c r="R532" s="19"/>
      <c r="S532" s="19"/>
      <c r="T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row>
    <row r="533" spans="8:51" x14ac:dyDescent="0.25">
      <c r="H533" s="19"/>
      <c r="I533" s="19"/>
      <c r="J533" s="19"/>
      <c r="K533" s="115"/>
      <c r="L533" s="19"/>
      <c r="M533" s="19"/>
      <c r="N533" s="19"/>
      <c r="O533" s="19"/>
      <c r="P533" s="19"/>
      <c r="Q533" s="19"/>
      <c r="R533" s="19"/>
      <c r="S533" s="19"/>
      <c r="T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row>
    <row r="534" spans="8:51" x14ac:dyDescent="0.25">
      <c r="H534" s="19"/>
      <c r="I534" s="19"/>
      <c r="J534" s="19"/>
      <c r="K534" s="115"/>
      <c r="L534" s="19"/>
      <c r="M534" s="19"/>
      <c r="N534" s="19"/>
      <c r="O534" s="19"/>
      <c r="P534" s="19"/>
      <c r="Q534" s="19"/>
      <c r="R534" s="19"/>
      <c r="S534" s="19"/>
      <c r="T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row>
    <row r="535" spans="8:51" x14ac:dyDescent="0.25">
      <c r="H535" s="19"/>
      <c r="I535" s="19"/>
      <c r="J535" s="19"/>
      <c r="K535" s="115"/>
      <c r="L535" s="19"/>
      <c r="M535" s="19"/>
      <c r="N535" s="19"/>
      <c r="O535" s="19"/>
      <c r="P535" s="19"/>
      <c r="Q535" s="19"/>
      <c r="R535" s="19"/>
      <c r="S535" s="19"/>
      <c r="T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row>
    <row r="536" spans="8:51" x14ac:dyDescent="0.25">
      <c r="H536" s="19"/>
      <c r="I536" s="19"/>
      <c r="J536" s="19"/>
      <c r="K536" s="115"/>
      <c r="L536" s="19"/>
      <c r="M536" s="19"/>
      <c r="N536" s="19"/>
      <c r="O536" s="19"/>
      <c r="P536" s="19"/>
      <c r="Q536" s="19"/>
      <c r="R536" s="19"/>
      <c r="S536" s="19"/>
      <c r="T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row>
    <row r="537" spans="8:51" x14ac:dyDescent="0.25">
      <c r="H537" s="19"/>
      <c r="I537" s="19"/>
      <c r="J537" s="19"/>
      <c r="K537" s="115"/>
      <c r="L537" s="19"/>
      <c r="M537" s="19"/>
      <c r="N537" s="19"/>
      <c r="O537" s="19"/>
      <c r="P537" s="19"/>
      <c r="Q537" s="19"/>
      <c r="R537" s="19"/>
      <c r="S537" s="19"/>
      <c r="T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row>
    <row r="538" spans="8:51" x14ac:dyDescent="0.25">
      <c r="H538" s="19"/>
      <c r="I538" s="19"/>
      <c r="J538" s="19"/>
      <c r="K538" s="115"/>
      <c r="L538" s="19"/>
      <c r="M538" s="19"/>
      <c r="N538" s="19"/>
      <c r="O538" s="19"/>
      <c r="P538" s="19"/>
      <c r="Q538" s="19"/>
      <c r="R538" s="19"/>
      <c r="S538" s="19"/>
      <c r="T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row>
    <row r="539" spans="8:51" x14ac:dyDescent="0.25">
      <c r="H539" s="19"/>
      <c r="I539" s="19"/>
      <c r="J539" s="19"/>
      <c r="K539" s="115"/>
      <c r="L539" s="19"/>
      <c r="M539" s="19"/>
      <c r="N539" s="19"/>
      <c r="O539" s="19"/>
      <c r="P539" s="19"/>
      <c r="Q539" s="19"/>
      <c r="R539" s="19"/>
      <c r="S539" s="19"/>
      <c r="T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row>
    <row r="540" spans="8:51" x14ac:dyDescent="0.25">
      <c r="H540" s="19"/>
      <c r="I540" s="19"/>
      <c r="J540" s="19"/>
      <c r="K540" s="115"/>
      <c r="L540" s="19"/>
      <c r="M540" s="19"/>
      <c r="N540" s="19"/>
      <c r="O540" s="19"/>
      <c r="P540" s="19"/>
      <c r="Q540" s="19"/>
      <c r="R540" s="19"/>
      <c r="S540" s="19"/>
      <c r="T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row>
    <row r="541" spans="8:51" x14ac:dyDescent="0.25">
      <c r="H541" s="19"/>
      <c r="I541" s="19"/>
      <c r="J541" s="19"/>
      <c r="K541" s="115"/>
      <c r="L541" s="19"/>
      <c r="M541" s="19"/>
      <c r="N541" s="19"/>
      <c r="O541" s="19"/>
      <c r="P541" s="19"/>
      <c r="Q541" s="19"/>
      <c r="R541" s="19"/>
      <c r="S541" s="19"/>
      <c r="T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row>
    <row r="542" spans="8:51" x14ac:dyDescent="0.25">
      <c r="H542" s="19"/>
      <c r="I542" s="19"/>
      <c r="J542" s="19"/>
      <c r="K542" s="115"/>
      <c r="L542" s="19"/>
      <c r="M542" s="19"/>
      <c r="N542" s="19"/>
      <c r="O542" s="19"/>
      <c r="P542" s="19"/>
      <c r="Q542" s="19"/>
      <c r="R542" s="19"/>
      <c r="S542" s="19"/>
      <c r="T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row>
    <row r="543" spans="8:51" x14ac:dyDescent="0.25">
      <c r="H543" s="19"/>
      <c r="I543" s="19"/>
      <c r="J543" s="19"/>
      <c r="K543" s="115"/>
      <c r="L543" s="19"/>
      <c r="M543" s="19"/>
      <c r="N543" s="19"/>
      <c r="O543" s="19"/>
      <c r="P543" s="19"/>
      <c r="Q543" s="19"/>
      <c r="R543" s="19"/>
      <c r="S543" s="19"/>
      <c r="T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row>
    <row r="544" spans="8:51" x14ac:dyDescent="0.25">
      <c r="H544" s="19"/>
      <c r="I544" s="19"/>
      <c r="J544" s="19"/>
      <c r="K544" s="115"/>
      <c r="L544" s="19"/>
      <c r="M544" s="19"/>
      <c r="N544" s="19"/>
      <c r="O544" s="19"/>
      <c r="P544" s="19"/>
      <c r="Q544" s="19"/>
      <c r="R544" s="19"/>
      <c r="S544" s="19"/>
      <c r="T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row>
    <row r="545" spans="8:51" x14ac:dyDescent="0.25">
      <c r="H545" s="19"/>
      <c r="I545" s="19"/>
      <c r="J545" s="19"/>
      <c r="K545" s="115"/>
      <c r="L545" s="19"/>
      <c r="M545" s="19"/>
      <c r="N545" s="19"/>
      <c r="O545" s="19"/>
      <c r="P545" s="19"/>
      <c r="Q545" s="19"/>
      <c r="R545" s="19"/>
      <c r="S545" s="19"/>
      <c r="T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row>
    <row r="546" spans="8:51" x14ac:dyDescent="0.25">
      <c r="H546" s="19"/>
      <c r="I546" s="19"/>
      <c r="J546" s="19"/>
      <c r="K546" s="115"/>
      <c r="L546" s="19"/>
      <c r="M546" s="19"/>
      <c r="N546" s="19"/>
      <c r="O546" s="19"/>
      <c r="P546" s="19"/>
      <c r="Q546" s="19"/>
      <c r="R546" s="19"/>
      <c r="S546" s="19"/>
      <c r="T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row>
    <row r="547" spans="8:51" x14ac:dyDescent="0.25">
      <c r="H547" s="19"/>
      <c r="I547" s="19"/>
      <c r="J547" s="19"/>
      <c r="K547" s="115"/>
      <c r="L547" s="19"/>
      <c r="M547" s="19"/>
      <c r="N547" s="19"/>
      <c r="O547" s="19"/>
      <c r="P547" s="19"/>
      <c r="Q547" s="19"/>
      <c r="R547" s="19"/>
      <c r="S547" s="19"/>
      <c r="T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row>
    <row r="548" spans="8:51" x14ac:dyDescent="0.25">
      <c r="H548" s="19"/>
      <c r="I548" s="19"/>
      <c r="J548" s="19"/>
      <c r="K548" s="115"/>
      <c r="L548" s="19"/>
      <c r="M548" s="19"/>
      <c r="N548" s="19"/>
      <c r="O548" s="19"/>
      <c r="P548" s="19"/>
      <c r="Q548" s="19"/>
      <c r="R548" s="19"/>
      <c r="S548" s="19"/>
      <c r="T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row>
    <row r="549" spans="8:51" x14ac:dyDescent="0.25">
      <c r="H549" s="19"/>
      <c r="I549" s="19"/>
      <c r="J549" s="19"/>
      <c r="K549" s="115"/>
      <c r="L549" s="19"/>
      <c r="M549" s="19"/>
      <c r="N549" s="19"/>
      <c r="O549" s="19"/>
      <c r="P549" s="19"/>
      <c r="Q549" s="19"/>
      <c r="R549" s="19"/>
      <c r="S549" s="19"/>
      <c r="T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row>
    <row r="550" spans="8:51" x14ac:dyDescent="0.25">
      <c r="H550" s="19"/>
      <c r="I550" s="19"/>
      <c r="J550" s="19"/>
      <c r="K550" s="115"/>
      <c r="L550" s="19"/>
      <c r="M550" s="19"/>
      <c r="N550" s="19"/>
      <c r="O550" s="19"/>
      <c r="P550" s="19"/>
      <c r="Q550" s="19"/>
      <c r="R550" s="19"/>
      <c r="S550" s="19"/>
      <c r="T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row>
    <row r="551" spans="8:51" x14ac:dyDescent="0.25">
      <c r="H551" s="19"/>
      <c r="I551" s="19"/>
      <c r="J551" s="19"/>
      <c r="K551" s="115"/>
      <c r="L551" s="19"/>
      <c r="M551" s="19"/>
      <c r="N551" s="19"/>
      <c r="O551" s="19"/>
      <c r="P551" s="19"/>
      <c r="Q551" s="19"/>
      <c r="R551" s="19"/>
      <c r="S551" s="19"/>
      <c r="T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row>
    <row r="552" spans="8:51" x14ac:dyDescent="0.25">
      <c r="H552" s="19"/>
      <c r="I552" s="19"/>
      <c r="J552" s="19"/>
      <c r="K552" s="115"/>
      <c r="L552" s="19"/>
      <c r="M552" s="19"/>
      <c r="N552" s="19"/>
      <c r="O552" s="19"/>
      <c r="P552" s="19"/>
      <c r="Q552" s="19"/>
      <c r="R552" s="19"/>
      <c r="S552" s="19"/>
      <c r="T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row>
    <row r="553" spans="8:51" x14ac:dyDescent="0.25">
      <c r="H553" s="19"/>
      <c r="I553" s="19"/>
      <c r="J553" s="19"/>
      <c r="K553" s="115"/>
      <c r="L553" s="19"/>
      <c r="M553" s="19"/>
      <c r="N553" s="19"/>
      <c r="O553" s="19"/>
      <c r="P553" s="19"/>
      <c r="Q553" s="19"/>
      <c r="R553" s="19"/>
      <c r="S553" s="19"/>
      <c r="T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row>
    <row r="554" spans="8:51" x14ac:dyDescent="0.25">
      <c r="H554" s="19"/>
      <c r="I554" s="19"/>
      <c r="J554" s="19"/>
      <c r="K554" s="115"/>
      <c r="L554" s="19"/>
      <c r="M554" s="19"/>
      <c r="N554" s="19"/>
      <c r="O554" s="19"/>
      <c r="P554" s="19"/>
      <c r="Q554" s="19"/>
      <c r="R554" s="19"/>
      <c r="S554" s="19"/>
      <c r="T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row>
    <row r="555" spans="8:51" x14ac:dyDescent="0.25">
      <c r="H555" s="19"/>
      <c r="I555" s="19"/>
      <c r="J555" s="19"/>
      <c r="K555" s="115"/>
      <c r="L555" s="19"/>
      <c r="M555" s="19"/>
      <c r="N555" s="19"/>
      <c r="O555" s="19"/>
      <c r="P555" s="19"/>
      <c r="Q555" s="19"/>
      <c r="R555" s="19"/>
      <c r="S555" s="19"/>
      <c r="T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row>
    <row r="556" spans="8:51" x14ac:dyDescent="0.25">
      <c r="H556" s="19"/>
      <c r="I556" s="19"/>
      <c r="J556" s="19"/>
      <c r="K556" s="115"/>
      <c r="L556" s="19"/>
      <c r="M556" s="19"/>
      <c r="N556" s="19"/>
      <c r="O556" s="19"/>
      <c r="P556" s="19"/>
      <c r="Q556" s="19"/>
      <c r="R556" s="19"/>
      <c r="S556" s="19"/>
      <c r="T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row>
    <row r="557" spans="8:51" x14ac:dyDescent="0.25">
      <c r="H557" s="19"/>
      <c r="I557" s="19"/>
      <c r="J557" s="19"/>
      <c r="K557" s="115"/>
      <c r="L557" s="19"/>
      <c r="M557" s="19"/>
      <c r="N557" s="19"/>
      <c r="O557" s="19"/>
      <c r="P557" s="19"/>
      <c r="Q557" s="19"/>
      <c r="R557" s="19"/>
      <c r="S557" s="19"/>
      <c r="T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row>
    <row r="558" spans="8:51" x14ac:dyDescent="0.25">
      <c r="H558" s="19"/>
      <c r="I558" s="19"/>
      <c r="J558" s="19"/>
      <c r="K558" s="115"/>
      <c r="L558" s="19"/>
      <c r="M558" s="19"/>
      <c r="N558" s="19"/>
      <c r="O558" s="19"/>
      <c r="P558" s="19"/>
      <c r="Q558" s="19"/>
      <c r="R558" s="19"/>
      <c r="S558" s="19"/>
      <c r="T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row>
    <row r="559" spans="8:51" x14ac:dyDescent="0.25">
      <c r="H559" s="19"/>
      <c r="I559" s="19"/>
      <c r="J559" s="19"/>
      <c r="K559" s="115"/>
      <c r="L559" s="19"/>
      <c r="M559" s="19"/>
      <c r="N559" s="19"/>
      <c r="O559" s="19"/>
      <c r="P559" s="19"/>
      <c r="Q559" s="19"/>
      <c r="R559" s="19"/>
      <c r="S559" s="19"/>
      <c r="T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row>
    <row r="560" spans="8:51" x14ac:dyDescent="0.25">
      <c r="H560" s="19"/>
      <c r="I560" s="19"/>
      <c r="J560" s="19"/>
      <c r="K560" s="115"/>
      <c r="L560" s="19"/>
      <c r="M560" s="19"/>
      <c r="N560" s="19"/>
      <c r="O560" s="19"/>
      <c r="P560" s="19"/>
      <c r="Q560" s="19"/>
      <c r="R560" s="19"/>
      <c r="S560" s="19"/>
      <c r="T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row>
    <row r="561" spans="8:51" x14ac:dyDescent="0.25">
      <c r="H561" s="19"/>
      <c r="I561" s="19"/>
      <c r="J561" s="19"/>
      <c r="K561" s="115"/>
      <c r="L561" s="19"/>
      <c r="M561" s="19"/>
      <c r="N561" s="19"/>
      <c r="O561" s="19"/>
      <c r="P561" s="19"/>
      <c r="Q561" s="19"/>
      <c r="R561" s="19"/>
      <c r="S561" s="19"/>
      <c r="T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row>
    <row r="562" spans="8:51" x14ac:dyDescent="0.25">
      <c r="H562" s="19"/>
      <c r="I562" s="19"/>
      <c r="J562" s="19"/>
      <c r="K562" s="115"/>
      <c r="L562" s="19"/>
      <c r="M562" s="19"/>
      <c r="N562" s="19"/>
      <c r="O562" s="19"/>
      <c r="P562" s="19"/>
      <c r="Q562" s="19"/>
      <c r="R562" s="19"/>
      <c r="S562" s="19"/>
      <c r="T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row>
    <row r="563" spans="8:51" x14ac:dyDescent="0.25">
      <c r="H563" s="19"/>
      <c r="I563" s="19"/>
      <c r="J563" s="19"/>
      <c r="K563" s="115"/>
      <c r="L563" s="19"/>
      <c r="M563" s="19"/>
      <c r="N563" s="19"/>
      <c r="O563" s="19"/>
      <c r="P563" s="19"/>
      <c r="Q563" s="19"/>
      <c r="R563" s="19"/>
      <c r="S563" s="19"/>
      <c r="T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row>
    <row r="564" spans="8:51" x14ac:dyDescent="0.25">
      <c r="H564" s="19"/>
      <c r="I564" s="19"/>
      <c r="J564" s="19"/>
      <c r="K564" s="115"/>
      <c r="L564" s="19"/>
      <c r="M564" s="19"/>
      <c r="N564" s="19"/>
      <c r="O564" s="19"/>
      <c r="P564" s="19"/>
      <c r="Q564" s="19"/>
      <c r="R564" s="19"/>
      <c r="S564" s="19"/>
      <c r="T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row>
    <row r="565" spans="8:51" x14ac:dyDescent="0.25">
      <c r="H565" s="19"/>
      <c r="I565" s="19"/>
      <c r="J565" s="19"/>
      <c r="K565" s="115"/>
      <c r="L565" s="19"/>
      <c r="M565" s="19"/>
      <c r="N565" s="19"/>
      <c r="O565" s="19"/>
      <c r="P565" s="19"/>
      <c r="Q565" s="19"/>
      <c r="R565" s="19"/>
      <c r="S565" s="19"/>
      <c r="T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row>
    <row r="566" spans="8:51" x14ac:dyDescent="0.25">
      <c r="H566" s="19"/>
      <c r="I566" s="19"/>
      <c r="J566" s="19"/>
      <c r="K566" s="115"/>
      <c r="L566" s="19"/>
      <c r="M566" s="19"/>
      <c r="N566" s="19"/>
      <c r="O566" s="19"/>
      <c r="P566" s="19"/>
      <c r="Q566" s="19"/>
      <c r="R566" s="19"/>
      <c r="S566" s="19"/>
      <c r="T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row>
    <row r="567" spans="8:51" x14ac:dyDescent="0.25">
      <c r="H567" s="19"/>
      <c r="I567" s="19"/>
      <c r="J567" s="19"/>
      <c r="K567" s="115"/>
      <c r="L567" s="19"/>
      <c r="M567" s="19"/>
      <c r="N567" s="19"/>
      <c r="O567" s="19"/>
      <c r="P567" s="19"/>
      <c r="Q567" s="19"/>
      <c r="R567" s="19"/>
      <c r="S567" s="19"/>
      <c r="T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row>
    <row r="568" spans="8:51" x14ac:dyDescent="0.25">
      <c r="H568" s="19"/>
      <c r="I568" s="19"/>
      <c r="J568" s="19"/>
      <c r="K568" s="115"/>
      <c r="L568" s="19"/>
      <c r="M568" s="19"/>
      <c r="N568" s="19"/>
      <c r="O568" s="19"/>
      <c r="P568" s="19"/>
      <c r="Q568" s="19"/>
      <c r="R568" s="19"/>
      <c r="S568" s="19"/>
      <c r="T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row>
    <row r="569" spans="8:51" x14ac:dyDescent="0.25">
      <c r="H569" s="19"/>
      <c r="I569" s="19"/>
      <c r="J569" s="19"/>
      <c r="K569" s="115"/>
      <c r="L569" s="19"/>
      <c r="M569" s="19"/>
      <c r="N569" s="19"/>
      <c r="O569" s="19"/>
      <c r="P569" s="19"/>
      <c r="Q569" s="19"/>
      <c r="R569" s="19"/>
      <c r="S569" s="19"/>
      <c r="T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row>
    <row r="570" spans="8:51" x14ac:dyDescent="0.25">
      <c r="H570" s="19"/>
      <c r="I570" s="19"/>
      <c r="J570" s="19"/>
      <c r="K570" s="115"/>
      <c r="L570" s="19"/>
      <c r="M570" s="19"/>
      <c r="N570" s="19"/>
      <c r="O570" s="19"/>
      <c r="P570" s="19"/>
      <c r="Q570" s="19"/>
      <c r="R570" s="19"/>
      <c r="S570" s="19"/>
      <c r="T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row>
    <row r="571" spans="8:51" x14ac:dyDescent="0.25">
      <c r="H571" s="19"/>
      <c r="I571" s="19"/>
      <c r="J571" s="19"/>
      <c r="K571" s="115"/>
      <c r="L571" s="19"/>
      <c r="M571" s="19"/>
      <c r="N571" s="19"/>
      <c r="O571" s="19"/>
      <c r="P571" s="19"/>
      <c r="Q571" s="19"/>
      <c r="R571" s="19"/>
      <c r="S571" s="19"/>
      <c r="T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row>
    <row r="572" spans="8:51" x14ac:dyDescent="0.25">
      <c r="H572" s="19"/>
      <c r="I572" s="19"/>
      <c r="J572" s="19"/>
      <c r="K572" s="115"/>
      <c r="L572" s="19"/>
      <c r="M572" s="19"/>
      <c r="N572" s="19"/>
      <c r="O572" s="19"/>
      <c r="P572" s="19"/>
      <c r="Q572" s="19"/>
      <c r="R572" s="19"/>
      <c r="S572" s="19"/>
      <c r="T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row>
    <row r="573" spans="8:51" x14ac:dyDescent="0.25">
      <c r="H573" s="19"/>
      <c r="I573" s="19"/>
      <c r="J573" s="19"/>
      <c r="K573" s="115"/>
      <c r="L573" s="19"/>
      <c r="M573" s="19"/>
      <c r="N573" s="19"/>
      <c r="O573" s="19"/>
      <c r="P573" s="19"/>
      <c r="Q573" s="19"/>
      <c r="R573" s="19"/>
      <c r="S573" s="19"/>
      <c r="T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row>
    <row r="574" spans="8:51" x14ac:dyDescent="0.25">
      <c r="H574" s="19"/>
      <c r="I574" s="19"/>
      <c r="J574" s="19"/>
      <c r="K574" s="115"/>
      <c r="L574" s="19"/>
      <c r="M574" s="19"/>
      <c r="N574" s="19"/>
      <c r="O574" s="19"/>
      <c r="P574" s="19"/>
      <c r="Q574" s="19"/>
      <c r="R574" s="19"/>
      <c r="S574" s="19"/>
      <c r="T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row>
    <row r="575" spans="8:51" x14ac:dyDescent="0.25">
      <c r="H575" s="19"/>
      <c r="I575" s="19"/>
      <c r="J575" s="19"/>
      <c r="K575" s="115"/>
      <c r="L575" s="19"/>
      <c r="M575" s="19"/>
      <c r="N575" s="19"/>
      <c r="O575" s="19"/>
      <c r="P575" s="19"/>
      <c r="Q575" s="19"/>
      <c r="R575" s="19"/>
      <c r="S575" s="19"/>
      <c r="T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row>
    <row r="576" spans="8:51" x14ac:dyDescent="0.25">
      <c r="H576" s="19"/>
      <c r="I576" s="19"/>
      <c r="J576" s="19"/>
      <c r="K576" s="115"/>
      <c r="L576" s="19"/>
      <c r="M576" s="19"/>
      <c r="N576" s="19"/>
      <c r="O576" s="19"/>
      <c r="P576" s="19"/>
      <c r="Q576" s="19"/>
      <c r="R576" s="19"/>
      <c r="S576" s="19"/>
      <c r="T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row>
    <row r="577" spans="8:51" x14ac:dyDescent="0.25">
      <c r="H577" s="19"/>
      <c r="I577" s="19"/>
      <c r="J577" s="19"/>
      <c r="K577" s="115"/>
      <c r="L577" s="19"/>
      <c r="M577" s="19"/>
      <c r="N577" s="19"/>
      <c r="O577" s="19"/>
      <c r="P577" s="19"/>
      <c r="Q577" s="19"/>
      <c r="R577" s="19"/>
      <c r="S577" s="19"/>
      <c r="T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row>
    <row r="578" spans="8:51" x14ac:dyDescent="0.25">
      <c r="H578" s="19"/>
      <c r="I578" s="19"/>
      <c r="J578" s="19"/>
      <c r="K578" s="115"/>
      <c r="L578" s="19"/>
      <c r="M578" s="19"/>
      <c r="N578" s="19"/>
      <c r="O578" s="19"/>
      <c r="P578" s="19"/>
      <c r="Q578" s="19"/>
      <c r="R578" s="19"/>
      <c r="S578" s="19"/>
      <c r="T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row>
    <row r="579" spans="8:51" x14ac:dyDescent="0.25">
      <c r="H579" s="19"/>
      <c r="I579" s="19"/>
      <c r="J579" s="19"/>
      <c r="K579" s="115"/>
      <c r="L579" s="19"/>
      <c r="M579" s="19"/>
      <c r="N579" s="19"/>
      <c r="O579" s="19"/>
      <c r="P579" s="19"/>
      <c r="Q579" s="19"/>
      <c r="R579" s="19"/>
      <c r="S579" s="19"/>
      <c r="T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row>
    <row r="580" spans="8:51" x14ac:dyDescent="0.25">
      <c r="H580" s="19"/>
      <c r="I580" s="19"/>
      <c r="J580" s="19"/>
      <c r="K580" s="115"/>
      <c r="L580" s="19"/>
      <c r="M580" s="19"/>
      <c r="N580" s="19"/>
      <c r="O580" s="19"/>
      <c r="P580" s="19"/>
      <c r="Q580" s="19"/>
      <c r="R580" s="19"/>
      <c r="S580" s="19"/>
      <c r="T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row>
    <row r="581" spans="8:51" x14ac:dyDescent="0.25">
      <c r="H581" s="19"/>
      <c r="I581" s="19"/>
      <c r="J581" s="19"/>
      <c r="K581" s="115"/>
      <c r="L581" s="19"/>
      <c r="M581" s="19"/>
      <c r="N581" s="19"/>
      <c r="O581" s="19"/>
      <c r="P581" s="19"/>
      <c r="Q581" s="19"/>
      <c r="R581" s="19"/>
      <c r="S581" s="19"/>
      <c r="T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row>
    <row r="582" spans="8:51" x14ac:dyDescent="0.25">
      <c r="H582" s="19"/>
      <c r="I582" s="19"/>
      <c r="J582" s="19"/>
      <c r="K582" s="115"/>
      <c r="L582" s="19"/>
      <c r="M582" s="19"/>
      <c r="N582" s="19"/>
      <c r="O582" s="19"/>
      <c r="P582" s="19"/>
      <c r="Q582" s="19"/>
      <c r="R582" s="19"/>
      <c r="S582" s="19"/>
      <c r="T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row>
    <row r="583" spans="8:51" x14ac:dyDescent="0.25">
      <c r="H583" s="19"/>
      <c r="I583" s="19"/>
      <c r="J583" s="19"/>
      <c r="K583" s="115"/>
      <c r="L583" s="19"/>
      <c r="M583" s="19"/>
      <c r="N583" s="19"/>
      <c r="O583" s="19"/>
      <c r="P583" s="19"/>
      <c r="Q583" s="19"/>
      <c r="R583" s="19"/>
      <c r="S583" s="19"/>
      <c r="T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row>
    <row r="584" spans="8:51" x14ac:dyDescent="0.25">
      <c r="H584" s="19"/>
      <c r="I584" s="19"/>
      <c r="J584" s="19"/>
      <c r="K584" s="115"/>
      <c r="L584" s="19"/>
      <c r="M584" s="19"/>
      <c r="N584" s="19"/>
      <c r="O584" s="19"/>
      <c r="P584" s="19"/>
      <c r="Q584" s="19"/>
      <c r="R584" s="19"/>
      <c r="S584" s="19"/>
      <c r="T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row>
    <row r="585" spans="8:51" x14ac:dyDescent="0.25">
      <c r="H585" s="19"/>
      <c r="I585" s="19"/>
      <c r="J585" s="19"/>
      <c r="K585" s="115"/>
      <c r="L585" s="19"/>
      <c r="M585" s="19"/>
      <c r="N585" s="19"/>
      <c r="O585" s="19"/>
      <c r="P585" s="19"/>
      <c r="Q585" s="19"/>
      <c r="R585" s="19"/>
      <c r="S585" s="19"/>
      <c r="T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row>
    <row r="586" spans="8:51" x14ac:dyDescent="0.25">
      <c r="H586" s="19"/>
      <c r="I586" s="19"/>
      <c r="J586" s="19"/>
      <c r="K586" s="115"/>
      <c r="L586" s="19"/>
      <c r="M586" s="19"/>
      <c r="N586" s="19"/>
      <c r="O586" s="19"/>
      <c r="P586" s="19"/>
      <c r="Q586" s="19"/>
      <c r="R586" s="19"/>
      <c r="S586" s="19"/>
      <c r="T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row>
    <row r="587" spans="8:51" x14ac:dyDescent="0.25">
      <c r="H587" s="19"/>
      <c r="I587" s="19"/>
      <c r="J587" s="19"/>
      <c r="K587" s="115"/>
      <c r="L587" s="19"/>
      <c r="M587" s="19"/>
      <c r="N587" s="19"/>
      <c r="O587" s="19"/>
      <c r="P587" s="19"/>
      <c r="Q587" s="19"/>
      <c r="R587" s="19"/>
      <c r="S587" s="19"/>
      <c r="T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row>
    <row r="588" spans="8:51" x14ac:dyDescent="0.25">
      <c r="H588" s="19"/>
      <c r="I588" s="19"/>
      <c r="J588" s="19"/>
      <c r="K588" s="115"/>
      <c r="L588" s="19"/>
      <c r="M588" s="19"/>
      <c r="N588" s="19"/>
      <c r="O588" s="19"/>
      <c r="P588" s="19"/>
      <c r="Q588" s="19"/>
      <c r="R588" s="19"/>
      <c r="S588" s="19"/>
      <c r="T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row>
    <row r="589" spans="8:51" x14ac:dyDescent="0.25">
      <c r="H589" s="19"/>
      <c r="I589" s="19"/>
      <c r="J589" s="19"/>
      <c r="K589" s="115"/>
      <c r="L589" s="19"/>
      <c r="M589" s="19"/>
      <c r="N589" s="19"/>
      <c r="O589" s="19"/>
      <c r="P589" s="19"/>
      <c r="Q589" s="19"/>
      <c r="R589" s="19"/>
      <c r="S589" s="19"/>
      <c r="T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row>
    <row r="590" spans="8:51" x14ac:dyDescent="0.25">
      <c r="H590" s="19"/>
      <c r="I590" s="19"/>
      <c r="J590" s="19"/>
      <c r="K590" s="115"/>
      <c r="L590" s="19"/>
      <c r="M590" s="19"/>
      <c r="N590" s="19"/>
      <c r="O590" s="19"/>
      <c r="P590" s="19"/>
      <c r="Q590" s="19"/>
      <c r="R590" s="19"/>
      <c r="S590" s="19"/>
      <c r="T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row>
    <row r="591" spans="8:51" x14ac:dyDescent="0.25">
      <c r="H591" s="19"/>
      <c r="I591" s="19"/>
      <c r="J591" s="19"/>
      <c r="K591" s="115"/>
      <c r="L591" s="19"/>
      <c r="M591" s="19"/>
      <c r="N591" s="19"/>
      <c r="O591" s="19"/>
      <c r="P591" s="19"/>
      <c r="Q591" s="19"/>
      <c r="R591" s="19"/>
      <c r="S591" s="19"/>
      <c r="T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row>
    <row r="592" spans="8:51" x14ac:dyDescent="0.25">
      <c r="H592" s="19"/>
      <c r="I592" s="19"/>
      <c r="J592" s="19"/>
      <c r="K592" s="115"/>
      <c r="L592" s="19"/>
      <c r="M592" s="19"/>
      <c r="N592" s="19"/>
      <c r="O592" s="19"/>
      <c r="P592" s="19"/>
      <c r="Q592" s="19"/>
      <c r="R592" s="19"/>
      <c r="S592" s="19"/>
      <c r="T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row>
    <row r="593" spans="8:51" x14ac:dyDescent="0.25">
      <c r="H593" s="19"/>
      <c r="I593" s="19"/>
      <c r="J593" s="19"/>
      <c r="K593" s="115"/>
      <c r="L593" s="19"/>
      <c r="M593" s="19"/>
      <c r="N593" s="19"/>
      <c r="O593" s="19"/>
      <c r="P593" s="19"/>
      <c r="Q593" s="19"/>
      <c r="R593" s="19"/>
      <c r="S593" s="19"/>
      <c r="T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row>
    <row r="594" spans="8:51" x14ac:dyDescent="0.25">
      <c r="H594" s="19"/>
      <c r="I594" s="19"/>
      <c r="J594" s="19"/>
      <c r="K594" s="115"/>
      <c r="L594" s="19"/>
      <c r="M594" s="19"/>
      <c r="N594" s="19"/>
      <c r="O594" s="19"/>
      <c r="P594" s="19"/>
      <c r="Q594" s="19"/>
      <c r="R594" s="19"/>
      <c r="S594" s="19"/>
      <c r="T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row>
    <row r="595" spans="8:51" x14ac:dyDescent="0.25">
      <c r="H595" s="19"/>
      <c r="I595" s="19"/>
      <c r="J595" s="19"/>
      <c r="K595" s="115"/>
      <c r="L595" s="19"/>
      <c r="M595" s="19"/>
      <c r="N595" s="19"/>
      <c r="O595" s="19"/>
      <c r="P595" s="19"/>
      <c r="Q595" s="19"/>
      <c r="R595" s="19"/>
      <c r="S595" s="19"/>
      <c r="T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row>
    <row r="596" spans="8:51" x14ac:dyDescent="0.25">
      <c r="H596" s="19"/>
      <c r="I596" s="19"/>
      <c r="J596" s="19"/>
      <c r="K596" s="115"/>
      <c r="L596" s="19"/>
      <c r="M596" s="19"/>
      <c r="N596" s="19"/>
      <c r="O596" s="19"/>
      <c r="P596" s="19"/>
      <c r="Q596" s="19"/>
      <c r="R596" s="19"/>
      <c r="S596" s="19"/>
      <c r="T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row>
    <row r="597" spans="8:51" x14ac:dyDescent="0.25">
      <c r="H597" s="19"/>
      <c r="I597" s="19"/>
      <c r="J597" s="19"/>
      <c r="K597" s="115"/>
      <c r="L597" s="19"/>
      <c r="M597" s="19"/>
      <c r="N597" s="19"/>
      <c r="O597" s="19"/>
      <c r="P597" s="19"/>
      <c r="Q597" s="19"/>
      <c r="R597" s="19"/>
      <c r="S597" s="19"/>
      <c r="T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row>
    <row r="598" spans="8:51" x14ac:dyDescent="0.25">
      <c r="H598" s="19"/>
      <c r="I598" s="19"/>
      <c r="J598" s="19"/>
      <c r="K598" s="115"/>
      <c r="L598" s="19"/>
      <c r="M598" s="19"/>
      <c r="N598" s="19"/>
      <c r="O598" s="19"/>
      <c r="P598" s="19"/>
      <c r="Q598" s="19"/>
      <c r="R598" s="19"/>
      <c r="S598" s="19"/>
      <c r="T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row>
    <row r="599" spans="8:51" x14ac:dyDescent="0.25">
      <c r="H599" s="19"/>
      <c r="I599" s="19"/>
      <c r="J599" s="19"/>
      <c r="K599" s="115"/>
      <c r="L599" s="19"/>
      <c r="M599" s="19"/>
      <c r="N599" s="19"/>
      <c r="O599" s="19"/>
      <c r="P599" s="19"/>
      <c r="Q599" s="19"/>
      <c r="R599" s="19"/>
      <c r="S599" s="19"/>
      <c r="T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row>
    <row r="600" spans="8:51" x14ac:dyDescent="0.25">
      <c r="H600" s="19"/>
      <c r="I600" s="19"/>
      <c r="J600" s="19"/>
      <c r="K600" s="115"/>
      <c r="L600" s="19"/>
      <c r="M600" s="19"/>
      <c r="N600" s="19"/>
      <c r="O600" s="19"/>
      <c r="P600" s="19"/>
      <c r="Q600" s="19"/>
      <c r="R600" s="19"/>
      <c r="S600" s="19"/>
      <c r="T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row>
    <row r="601" spans="8:51" x14ac:dyDescent="0.25">
      <c r="H601" s="19"/>
      <c r="I601" s="19"/>
      <c r="J601" s="19"/>
      <c r="K601" s="115"/>
      <c r="L601" s="19"/>
      <c r="M601" s="19"/>
      <c r="N601" s="19"/>
      <c r="O601" s="19"/>
      <c r="P601" s="19"/>
      <c r="Q601" s="19"/>
      <c r="R601" s="19"/>
      <c r="S601" s="19"/>
      <c r="T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row>
    <row r="602" spans="8:51" x14ac:dyDescent="0.25">
      <c r="H602" s="19"/>
      <c r="I602" s="19"/>
      <c r="J602" s="19"/>
      <c r="K602" s="115"/>
      <c r="L602" s="19"/>
      <c r="M602" s="19"/>
      <c r="N602" s="19"/>
      <c r="O602" s="19"/>
      <c r="P602" s="19"/>
      <c r="Q602" s="19"/>
      <c r="R602" s="19"/>
      <c r="S602" s="19"/>
      <c r="T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row>
    <row r="603" spans="8:51" x14ac:dyDescent="0.25">
      <c r="H603" s="19"/>
      <c r="I603" s="19"/>
      <c r="J603" s="19"/>
      <c r="K603" s="115"/>
      <c r="L603" s="19"/>
      <c r="M603" s="19"/>
      <c r="N603" s="19"/>
      <c r="O603" s="19"/>
      <c r="P603" s="19"/>
      <c r="Q603" s="19"/>
      <c r="R603" s="19"/>
      <c r="S603" s="19"/>
      <c r="T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row>
    <row r="604" spans="8:51" x14ac:dyDescent="0.25">
      <c r="H604" s="19"/>
      <c r="I604" s="19"/>
      <c r="J604" s="19"/>
      <c r="K604" s="115"/>
      <c r="L604" s="19"/>
      <c r="M604" s="19"/>
      <c r="N604" s="19"/>
      <c r="O604" s="19"/>
      <c r="P604" s="19"/>
      <c r="Q604" s="19"/>
      <c r="R604" s="19"/>
      <c r="S604" s="19"/>
      <c r="T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row>
    <row r="605" spans="8:51" x14ac:dyDescent="0.25">
      <c r="H605" s="19"/>
      <c r="I605" s="19"/>
      <c r="J605" s="19"/>
      <c r="K605" s="115"/>
      <c r="L605" s="19"/>
      <c r="M605" s="19"/>
      <c r="N605" s="19"/>
      <c r="O605" s="19"/>
      <c r="P605" s="19"/>
      <c r="Q605" s="19"/>
      <c r="R605" s="19"/>
      <c r="S605" s="19"/>
      <c r="T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row>
    <row r="606" spans="8:51" x14ac:dyDescent="0.25">
      <c r="H606" s="19"/>
      <c r="I606" s="19"/>
      <c r="J606" s="19"/>
      <c r="K606" s="115"/>
      <c r="L606" s="19"/>
      <c r="M606" s="19"/>
      <c r="N606" s="19"/>
      <c r="O606" s="19"/>
      <c r="P606" s="19"/>
      <c r="Q606" s="19"/>
      <c r="R606" s="19"/>
      <c r="S606" s="19"/>
      <c r="T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row>
    <row r="607" spans="8:51" x14ac:dyDescent="0.25">
      <c r="H607" s="19"/>
      <c r="I607" s="19"/>
      <c r="J607" s="19"/>
      <c r="K607" s="115"/>
      <c r="L607" s="19"/>
      <c r="M607" s="19"/>
      <c r="N607" s="19"/>
      <c r="O607" s="19"/>
      <c r="P607" s="19"/>
      <c r="Q607" s="19"/>
      <c r="R607" s="19"/>
      <c r="S607" s="19"/>
      <c r="T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row>
    <row r="608" spans="8:51" x14ac:dyDescent="0.25">
      <c r="H608" s="19"/>
      <c r="I608" s="19"/>
      <c r="J608" s="19"/>
      <c r="K608" s="115"/>
      <c r="L608" s="19"/>
      <c r="M608" s="19"/>
      <c r="N608" s="19"/>
      <c r="O608" s="19"/>
      <c r="P608" s="19"/>
      <c r="Q608" s="19"/>
      <c r="R608" s="19"/>
      <c r="S608" s="19"/>
      <c r="T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row>
    <row r="609" spans="8:51" x14ac:dyDescent="0.25">
      <c r="H609" s="19"/>
      <c r="I609" s="19"/>
      <c r="J609" s="19"/>
      <c r="K609" s="115"/>
      <c r="L609" s="19"/>
      <c r="M609" s="19"/>
      <c r="N609" s="19"/>
      <c r="O609" s="19"/>
      <c r="P609" s="19"/>
      <c r="Q609" s="19"/>
      <c r="R609" s="19"/>
      <c r="S609" s="19"/>
      <c r="T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row>
    <row r="610" spans="8:51" x14ac:dyDescent="0.25">
      <c r="H610" s="19"/>
      <c r="I610" s="19"/>
      <c r="J610" s="19"/>
      <c r="K610" s="115"/>
      <c r="L610" s="19"/>
      <c r="M610" s="19"/>
      <c r="N610" s="19"/>
      <c r="O610" s="19"/>
      <c r="P610" s="19"/>
      <c r="Q610" s="19"/>
      <c r="R610" s="19"/>
      <c r="S610" s="19"/>
      <c r="T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row>
    <row r="611" spans="8:51" x14ac:dyDescent="0.25">
      <c r="H611" s="19"/>
      <c r="I611" s="19"/>
      <c r="J611" s="19"/>
      <c r="K611" s="115"/>
      <c r="L611" s="19"/>
      <c r="M611" s="19"/>
      <c r="N611" s="19"/>
      <c r="O611" s="19"/>
      <c r="P611" s="19"/>
      <c r="Q611" s="19"/>
      <c r="R611" s="19"/>
      <c r="S611" s="19"/>
      <c r="T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row>
    <row r="612" spans="8:51" x14ac:dyDescent="0.25">
      <c r="H612" s="19"/>
      <c r="I612" s="19"/>
      <c r="J612" s="19"/>
      <c r="K612" s="115"/>
      <c r="L612" s="19"/>
      <c r="M612" s="19"/>
      <c r="N612" s="19"/>
      <c r="O612" s="19"/>
      <c r="P612" s="19"/>
      <c r="Q612" s="19"/>
      <c r="R612" s="19"/>
      <c r="S612" s="19"/>
      <c r="T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row>
    <row r="613" spans="8:51" x14ac:dyDescent="0.25">
      <c r="H613" s="19"/>
      <c r="I613" s="19"/>
      <c r="J613" s="19"/>
      <c r="K613" s="115"/>
      <c r="L613" s="19"/>
      <c r="M613" s="19"/>
      <c r="N613" s="19"/>
      <c r="O613" s="19"/>
      <c r="P613" s="19"/>
      <c r="Q613" s="19"/>
      <c r="R613" s="19"/>
      <c r="S613" s="19"/>
      <c r="T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row>
    <row r="614" spans="8:51" x14ac:dyDescent="0.25">
      <c r="H614" s="19"/>
      <c r="I614" s="19"/>
      <c r="J614" s="19"/>
      <c r="K614" s="115"/>
      <c r="L614" s="19"/>
      <c r="M614" s="19"/>
      <c r="N614" s="19"/>
      <c r="O614" s="19"/>
      <c r="P614" s="19"/>
      <c r="Q614" s="19"/>
      <c r="R614" s="19"/>
      <c r="S614" s="19"/>
      <c r="T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row>
    <row r="615" spans="8:51" x14ac:dyDescent="0.25">
      <c r="H615" s="19"/>
      <c r="I615" s="19"/>
      <c r="J615" s="19"/>
      <c r="K615" s="115"/>
      <c r="L615" s="19"/>
      <c r="M615" s="19"/>
      <c r="N615" s="19"/>
      <c r="O615" s="19"/>
      <c r="P615" s="19"/>
      <c r="Q615" s="19"/>
      <c r="R615" s="19"/>
      <c r="S615" s="19"/>
      <c r="T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row>
    <row r="616" spans="8:51" x14ac:dyDescent="0.25">
      <c r="H616" s="19"/>
      <c r="I616" s="19"/>
      <c r="J616" s="19"/>
      <c r="K616" s="115"/>
      <c r="L616" s="19"/>
      <c r="M616" s="19"/>
      <c r="N616" s="19"/>
      <c r="O616" s="19"/>
      <c r="P616" s="19"/>
      <c r="Q616" s="19"/>
      <c r="R616" s="19"/>
      <c r="S616" s="19"/>
      <c r="T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row>
    <row r="617" spans="8:51" x14ac:dyDescent="0.25">
      <c r="H617" s="19"/>
      <c r="I617" s="19"/>
      <c r="J617" s="19"/>
      <c r="K617" s="115"/>
      <c r="L617" s="19"/>
      <c r="M617" s="19"/>
      <c r="N617" s="19"/>
      <c r="O617" s="19"/>
      <c r="P617" s="19"/>
      <c r="Q617" s="19"/>
      <c r="R617" s="19"/>
      <c r="S617" s="19"/>
      <c r="T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row>
    <row r="618" spans="8:51" x14ac:dyDescent="0.25">
      <c r="H618" s="19"/>
      <c r="I618" s="19"/>
      <c r="J618" s="19"/>
      <c r="K618" s="115"/>
      <c r="L618" s="19"/>
      <c r="M618" s="19"/>
      <c r="N618" s="19"/>
      <c r="O618" s="19"/>
      <c r="P618" s="19"/>
      <c r="Q618" s="19"/>
      <c r="R618" s="19"/>
      <c r="S618" s="19"/>
      <c r="T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row>
    <row r="619" spans="8:51" x14ac:dyDescent="0.25">
      <c r="H619" s="19"/>
      <c r="I619" s="19"/>
      <c r="J619" s="19"/>
      <c r="K619" s="115"/>
      <c r="L619" s="19"/>
      <c r="M619" s="19"/>
      <c r="N619" s="19"/>
      <c r="O619" s="19"/>
      <c r="P619" s="19"/>
      <c r="Q619" s="19"/>
      <c r="R619" s="19"/>
      <c r="S619" s="19"/>
      <c r="T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row>
    <row r="620" spans="8:51" x14ac:dyDescent="0.25">
      <c r="H620" s="19"/>
      <c r="I620" s="19"/>
      <c r="J620" s="19"/>
      <c r="K620" s="115"/>
      <c r="L620" s="19"/>
      <c r="M620" s="19"/>
      <c r="N620" s="19"/>
      <c r="O620" s="19"/>
      <c r="P620" s="19"/>
      <c r="Q620" s="19"/>
      <c r="R620" s="19"/>
      <c r="S620" s="19"/>
      <c r="T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row>
    <row r="621" spans="8:51" x14ac:dyDescent="0.25">
      <c r="H621" s="19"/>
      <c r="I621" s="19"/>
      <c r="J621" s="19"/>
      <c r="K621" s="115"/>
      <c r="L621" s="19"/>
      <c r="M621" s="19"/>
      <c r="N621" s="19"/>
      <c r="O621" s="19"/>
      <c r="P621" s="19"/>
      <c r="Q621" s="19"/>
      <c r="R621" s="19"/>
      <c r="S621" s="19"/>
      <c r="T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row>
    <row r="622" spans="8:51" x14ac:dyDescent="0.25">
      <c r="H622" s="19"/>
      <c r="I622" s="19"/>
      <c r="J622" s="19"/>
      <c r="K622" s="115"/>
      <c r="L622" s="19"/>
      <c r="M622" s="19"/>
      <c r="N622" s="19"/>
      <c r="O622" s="19"/>
      <c r="P622" s="19"/>
      <c r="Q622" s="19"/>
      <c r="R622" s="19"/>
      <c r="S622" s="19"/>
      <c r="T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row>
    <row r="623" spans="8:51" x14ac:dyDescent="0.25">
      <c r="H623" s="19"/>
      <c r="I623" s="19"/>
      <c r="J623" s="19"/>
      <c r="K623" s="115"/>
      <c r="L623" s="19"/>
      <c r="M623" s="19"/>
      <c r="N623" s="19"/>
      <c r="O623" s="19"/>
      <c r="P623" s="19"/>
      <c r="Q623" s="19"/>
      <c r="R623" s="19"/>
      <c r="S623" s="19"/>
      <c r="T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row>
    <row r="624" spans="8:51" x14ac:dyDescent="0.25">
      <c r="H624" s="19"/>
      <c r="I624" s="19"/>
      <c r="J624" s="19"/>
      <c r="K624" s="115"/>
      <c r="L624" s="19"/>
      <c r="M624" s="19"/>
      <c r="N624" s="19"/>
      <c r="O624" s="19"/>
      <c r="P624" s="19"/>
      <c r="Q624" s="19"/>
      <c r="R624" s="19"/>
      <c r="S624" s="19"/>
      <c r="T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row>
    <row r="625" spans="8:51" x14ac:dyDescent="0.25">
      <c r="H625" s="19"/>
      <c r="I625" s="19"/>
      <c r="J625" s="19"/>
      <c r="K625" s="115"/>
      <c r="L625" s="19"/>
      <c r="M625" s="19"/>
      <c r="N625" s="19"/>
      <c r="O625" s="19"/>
      <c r="P625" s="19"/>
      <c r="Q625" s="19"/>
      <c r="R625" s="19"/>
      <c r="S625" s="19"/>
      <c r="T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row>
    <row r="626" spans="8:51" x14ac:dyDescent="0.25">
      <c r="H626" s="19"/>
      <c r="I626" s="19"/>
      <c r="J626" s="19"/>
      <c r="K626" s="115"/>
      <c r="L626" s="19"/>
      <c r="M626" s="19"/>
      <c r="N626" s="19"/>
      <c r="O626" s="19"/>
      <c r="P626" s="19"/>
      <c r="Q626" s="19"/>
      <c r="R626" s="19"/>
      <c r="S626" s="19"/>
      <c r="T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row>
    <row r="627" spans="8:51" x14ac:dyDescent="0.25">
      <c r="H627" s="19"/>
      <c r="I627" s="19"/>
      <c r="J627" s="19"/>
      <c r="K627" s="115"/>
      <c r="L627" s="19"/>
      <c r="M627" s="19"/>
      <c r="N627" s="19"/>
      <c r="O627" s="19"/>
      <c r="P627" s="19"/>
      <c r="Q627" s="19"/>
      <c r="R627" s="19"/>
      <c r="S627" s="19"/>
      <c r="T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row>
    <row r="628" spans="8:51" x14ac:dyDescent="0.25">
      <c r="H628" s="19"/>
      <c r="I628" s="19"/>
      <c r="J628" s="19"/>
      <c r="K628" s="115"/>
      <c r="L628" s="19"/>
      <c r="M628" s="19"/>
      <c r="N628" s="19"/>
      <c r="O628" s="19"/>
      <c r="P628" s="19"/>
      <c r="Q628" s="19"/>
      <c r="R628" s="19"/>
      <c r="S628" s="19"/>
      <c r="T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row>
    <row r="629" spans="8:51" x14ac:dyDescent="0.25">
      <c r="H629" s="19"/>
      <c r="I629" s="19"/>
      <c r="J629" s="19"/>
      <c r="K629" s="115"/>
      <c r="L629" s="19"/>
      <c r="M629" s="19"/>
      <c r="N629" s="19"/>
      <c r="O629" s="19"/>
      <c r="P629" s="19"/>
      <c r="Q629" s="19"/>
      <c r="R629" s="19"/>
      <c r="S629" s="19"/>
      <c r="T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row>
    <row r="630" spans="8:51" x14ac:dyDescent="0.25">
      <c r="H630" s="19"/>
      <c r="I630" s="19"/>
      <c r="J630" s="19"/>
      <c r="K630" s="115"/>
      <c r="L630" s="19"/>
      <c r="M630" s="19"/>
      <c r="N630" s="19"/>
      <c r="O630" s="19"/>
      <c r="P630" s="19"/>
      <c r="Q630" s="19"/>
      <c r="R630" s="19"/>
      <c r="S630" s="19"/>
      <c r="T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row>
    <row r="631" spans="8:51" x14ac:dyDescent="0.25">
      <c r="H631" s="19"/>
      <c r="I631" s="19"/>
      <c r="J631" s="19"/>
      <c r="K631" s="115"/>
      <c r="L631" s="19"/>
      <c r="M631" s="19"/>
      <c r="N631" s="19"/>
      <c r="O631" s="19"/>
      <c r="P631" s="19"/>
      <c r="Q631" s="19"/>
      <c r="R631" s="19"/>
      <c r="S631" s="19"/>
      <c r="T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row>
    <row r="632" spans="8:51" x14ac:dyDescent="0.25">
      <c r="H632" s="19"/>
      <c r="I632" s="19"/>
      <c r="J632" s="19"/>
      <c r="K632" s="115"/>
      <c r="L632" s="19"/>
      <c r="M632" s="19"/>
      <c r="N632" s="19"/>
      <c r="O632" s="19"/>
      <c r="P632" s="19"/>
      <c r="Q632" s="19"/>
      <c r="R632" s="19"/>
      <c r="S632" s="19"/>
      <c r="T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row>
    <row r="633" spans="8:51" x14ac:dyDescent="0.25">
      <c r="H633" s="19"/>
      <c r="I633" s="19"/>
      <c r="J633" s="19"/>
      <c r="K633" s="115"/>
      <c r="L633" s="19"/>
      <c r="M633" s="19"/>
      <c r="N633" s="19"/>
      <c r="O633" s="19"/>
      <c r="P633" s="19"/>
      <c r="Q633" s="19"/>
      <c r="R633" s="19"/>
      <c r="S633" s="19"/>
      <c r="T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row>
    <row r="634" spans="8:51" x14ac:dyDescent="0.25">
      <c r="H634" s="19"/>
      <c r="I634" s="19"/>
      <c r="J634" s="19"/>
      <c r="K634" s="115"/>
      <c r="L634" s="19"/>
      <c r="M634" s="19"/>
      <c r="N634" s="19"/>
      <c r="O634" s="19"/>
      <c r="P634" s="19"/>
      <c r="Q634" s="19"/>
      <c r="R634" s="19"/>
      <c r="S634" s="19"/>
      <c r="T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row>
    <row r="635" spans="8:51" x14ac:dyDescent="0.25">
      <c r="H635" s="19"/>
      <c r="I635" s="19"/>
      <c r="J635" s="19"/>
      <c r="K635" s="115"/>
      <c r="L635" s="19"/>
      <c r="M635" s="19"/>
      <c r="N635" s="19"/>
      <c r="O635" s="19"/>
      <c r="P635" s="19"/>
      <c r="Q635" s="19"/>
      <c r="R635" s="19"/>
      <c r="S635" s="19"/>
      <c r="T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row>
    <row r="636" spans="8:51" x14ac:dyDescent="0.25">
      <c r="H636" s="19"/>
      <c r="I636" s="19"/>
      <c r="J636" s="19"/>
      <c r="K636" s="115"/>
      <c r="L636" s="19"/>
      <c r="M636" s="19"/>
      <c r="N636" s="19"/>
      <c r="O636" s="19"/>
      <c r="P636" s="19"/>
      <c r="Q636" s="19"/>
      <c r="R636" s="19"/>
      <c r="S636" s="19"/>
      <c r="T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row>
    <row r="637" spans="8:51" x14ac:dyDescent="0.25">
      <c r="H637" s="19"/>
      <c r="I637" s="19"/>
      <c r="J637" s="19"/>
      <c r="K637" s="115"/>
      <c r="L637" s="19"/>
      <c r="M637" s="19"/>
      <c r="N637" s="19"/>
      <c r="O637" s="19"/>
      <c r="P637" s="19"/>
      <c r="Q637" s="19"/>
      <c r="R637" s="19"/>
      <c r="S637" s="19"/>
      <c r="T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row>
    <row r="638" spans="8:51" x14ac:dyDescent="0.25">
      <c r="H638" s="19"/>
      <c r="I638" s="19"/>
      <c r="J638" s="19"/>
      <c r="K638" s="115"/>
      <c r="L638" s="19"/>
      <c r="M638" s="19"/>
      <c r="N638" s="19"/>
      <c r="O638" s="19"/>
      <c r="P638" s="19"/>
      <c r="Q638" s="19"/>
      <c r="R638" s="19"/>
      <c r="S638" s="19"/>
      <c r="T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row>
    <row r="639" spans="8:51" x14ac:dyDescent="0.25">
      <c r="H639" s="19"/>
      <c r="I639" s="19"/>
      <c r="J639" s="19"/>
      <c r="K639" s="115"/>
      <c r="L639" s="19"/>
      <c r="M639" s="19"/>
      <c r="N639" s="19"/>
      <c r="O639" s="19"/>
      <c r="P639" s="19"/>
      <c r="Q639" s="19"/>
      <c r="R639" s="19"/>
      <c r="S639" s="19"/>
      <c r="T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row>
    <row r="640" spans="8:51" x14ac:dyDescent="0.25">
      <c r="H640" s="19"/>
      <c r="I640" s="19"/>
      <c r="J640" s="19"/>
      <c r="K640" s="115"/>
      <c r="L640" s="19"/>
      <c r="M640" s="19"/>
      <c r="N640" s="19"/>
      <c r="O640" s="19"/>
      <c r="P640" s="19"/>
      <c r="Q640" s="19"/>
      <c r="R640" s="19"/>
      <c r="S640" s="19"/>
      <c r="T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row>
    <row r="641" spans="8:51" x14ac:dyDescent="0.25">
      <c r="H641" s="19"/>
      <c r="I641" s="19"/>
      <c r="J641" s="19"/>
      <c r="K641" s="115"/>
      <c r="L641" s="19"/>
      <c r="M641" s="19"/>
      <c r="N641" s="19"/>
      <c r="O641" s="19"/>
      <c r="P641" s="19"/>
      <c r="Q641" s="19"/>
      <c r="R641" s="19"/>
      <c r="S641" s="19"/>
      <c r="T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row>
    <row r="642" spans="8:51" x14ac:dyDescent="0.25">
      <c r="H642" s="19"/>
      <c r="I642" s="19"/>
      <c r="J642" s="19"/>
      <c r="K642" s="115"/>
      <c r="L642" s="19"/>
      <c r="M642" s="19"/>
      <c r="N642" s="19"/>
      <c r="O642" s="19"/>
      <c r="P642" s="19"/>
      <c r="Q642" s="19"/>
      <c r="R642" s="19"/>
      <c r="S642" s="19"/>
      <c r="T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row>
    <row r="643" spans="8:51" x14ac:dyDescent="0.25">
      <c r="H643" s="19"/>
      <c r="I643" s="19"/>
      <c r="J643" s="19"/>
      <c r="K643" s="115"/>
      <c r="L643" s="19"/>
      <c r="M643" s="19"/>
      <c r="N643" s="19"/>
      <c r="O643" s="19"/>
      <c r="P643" s="19"/>
      <c r="Q643" s="19"/>
      <c r="R643" s="19"/>
      <c r="S643" s="19"/>
      <c r="T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row>
    <row r="644" spans="8:51" x14ac:dyDescent="0.25">
      <c r="H644" s="19"/>
      <c r="I644" s="19"/>
      <c r="J644" s="19"/>
      <c r="K644" s="115"/>
      <c r="L644" s="19"/>
      <c r="M644" s="19"/>
      <c r="N644" s="19"/>
      <c r="O644" s="19"/>
      <c r="P644" s="19"/>
      <c r="Q644" s="19"/>
      <c r="R644" s="19"/>
      <c r="S644" s="19"/>
      <c r="T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row>
    <row r="645" spans="8:51" x14ac:dyDescent="0.25">
      <c r="H645" s="19"/>
      <c r="I645" s="19"/>
      <c r="J645" s="19"/>
      <c r="K645" s="115"/>
      <c r="L645" s="19"/>
      <c r="M645" s="19"/>
      <c r="N645" s="19"/>
      <c r="O645" s="19"/>
      <c r="P645" s="19"/>
      <c r="Q645" s="19"/>
      <c r="R645" s="19"/>
      <c r="S645" s="19"/>
      <c r="T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row>
    <row r="646" spans="8:51" x14ac:dyDescent="0.25">
      <c r="H646" s="19"/>
      <c r="I646" s="19"/>
      <c r="J646" s="19"/>
      <c r="K646" s="115"/>
      <c r="L646" s="19"/>
      <c r="M646" s="19"/>
      <c r="N646" s="19"/>
      <c r="O646" s="19"/>
      <c r="P646" s="19"/>
      <c r="Q646" s="19"/>
      <c r="R646" s="19"/>
      <c r="S646" s="19"/>
      <c r="T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row>
    <row r="647" spans="8:51" x14ac:dyDescent="0.25">
      <c r="H647" s="19"/>
      <c r="I647" s="19"/>
      <c r="J647" s="19"/>
      <c r="K647" s="115"/>
      <c r="L647" s="19"/>
      <c r="M647" s="19"/>
      <c r="N647" s="19"/>
      <c r="O647" s="19"/>
      <c r="P647" s="19"/>
      <c r="Q647" s="19"/>
      <c r="R647" s="19"/>
      <c r="S647" s="19"/>
      <c r="T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row>
    <row r="648" spans="8:51" x14ac:dyDescent="0.25">
      <c r="H648" s="19"/>
      <c r="I648" s="19"/>
      <c r="J648" s="19"/>
      <c r="K648" s="115"/>
      <c r="L648" s="19"/>
      <c r="M648" s="19"/>
      <c r="N648" s="19"/>
      <c r="O648" s="19"/>
      <c r="P648" s="19"/>
      <c r="Q648" s="19"/>
      <c r="R648" s="19"/>
      <c r="S648" s="19"/>
      <c r="T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row>
    <row r="649" spans="8:51" x14ac:dyDescent="0.25">
      <c r="H649" s="19"/>
      <c r="I649" s="19"/>
      <c r="J649" s="19"/>
      <c r="K649" s="115"/>
      <c r="L649" s="19"/>
      <c r="M649" s="19"/>
      <c r="N649" s="19"/>
      <c r="O649" s="19"/>
      <c r="P649" s="19"/>
      <c r="Q649" s="19"/>
      <c r="R649" s="19"/>
      <c r="S649" s="19"/>
      <c r="T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row>
    <row r="650" spans="8:51" x14ac:dyDescent="0.25">
      <c r="H650" s="19"/>
      <c r="I650" s="19"/>
      <c r="J650" s="19"/>
      <c r="K650" s="115"/>
      <c r="L650" s="19"/>
      <c r="M650" s="19"/>
      <c r="N650" s="19"/>
      <c r="O650" s="19"/>
      <c r="P650" s="19"/>
      <c r="Q650" s="19"/>
      <c r="R650" s="19"/>
      <c r="S650" s="19"/>
      <c r="T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row>
    <row r="651" spans="8:51" x14ac:dyDescent="0.25">
      <c r="H651" s="19"/>
      <c r="I651" s="19"/>
      <c r="J651" s="19"/>
      <c r="K651" s="115"/>
      <c r="L651" s="19"/>
      <c r="M651" s="19"/>
      <c r="N651" s="19"/>
      <c r="O651" s="19"/>
      <c r="P651" s="19"/>
      <c r="Q651" s="19"/>
      <c r="R651" s="19"/>
      <c r="S651" s="19"/>
      <c r="T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row>
    <row r="652" spans="8:51" x14ac:dyDescent="0.25">
      <c r="H652" s="19"/>
      <c r="I652" s="19"/>
      <c r="J652" s="19"/>
      <c r="K652" s="115"/>
      <c r="L652" s="19"/>
      <c r="M652" s="19"/>
      <c r="N652" s="19"/>
      <c r="O652" s="19"/>
      <c r="P652" s="19"/>
      <c r="Q652" s="19"/>
      <c r="R652" s="19"/>
      <c r="S652" s="19"/>
      <c r="T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row>
    <row r="653" spans="8:51" x14ac:dyDescent="0.25">
      <c r="H653" s="19"/>
      <c r="I653" s="19"/>
      <c r="J653" s="19"/>
      <c r="K653" s="115"/>
      <c r="L653" s="19"/>
      <c r="M653" s="19"/>
      <c r="N653" s="19"/>
      <c r="O653" s="19"/>
      <c r="P653" s="19"/>
      <c r="Q653" s="19"/>
      <c r="R653" s="19"/>
      <c r="S653" s="19"/>
      <c r="T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row>
    <row r="654" spans="8:51" x14ac:dyDescent="0.25">
      <c r="H654" s="19"/>
      <c r="I654" s="19"/>
      <c r="J654" s="19"/>
      <c r="K654" s="115"/>
      <c r="L654" s="19"/>
      <c r="M654" s="19"/>
      <c r="N654" s="19"/>
      <c r="O654" s="19"/>
      <c r="P654" s="19"/>
      <c r="Q654" s="19"/>
      <c r="R654" s="19"/>
      <c r="S654" s="19"/>
      <c r="T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row>
    <row r="655" spans="8:51" x14ac:dyDescent="0.25">
      <c r="H655" s="19"/>
      <c r="I655" s="19"/>
      <c r="J655" s="19"/>
      <c r="K655" s="115"/>
      <c r="L655" s="19"/>
      <c r="M655" s="19"/>
      <c r="N655" s="19"/>
      <c r="O655" s="19"/>
      <c r="P655" s="19"/>
      <c r="Q655" s="19"/>
      <c r="R655" s="19"/>
      <c r="S655" s="19"/>
      <c r="T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row>
    <row r="656" spans="8:51" x14ac:dyDescent="0.25">
      <c r="H656" s="19"/>
      <c r="I656" s="19"/>
      <c r="J656" s="19"/>
      <c r="K656" s="115"/>
      <c r="L656" s="19"/>
      <c r="M656" s="19"/>
      <c r="N656" s="19"/>
      <c r="O656" s="19"/>
      <c r="P656" s="19"/>
      <c r="Q656" s="19"/>
      <c r="R656" s="19"/>
      <c r="S656" s="19"/>
      <c r="T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row>
    <row r="657" spans="8:51" x14ac:dyDescent="0.25">
      <c r="H657" s="19"/>
      <c r="I657" s="19"/>
      <c r="J657" s="19"/>
      <c r="K657" s="115"/>
      <c r="L657" s="19"/>
      <c r="M657" s="19"/>
      <c r="N657" s="19"/>
      <c r="O657" s="19"/>
      <c r="P657" s="19"/>
      <c r="Q657" s="19"/>
      <c r="R657" s="19"/>
      <c r="S657" s="19"/>
      <c r="T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row>
    <row r="658" spans="8:51" x14ac:dyDescent="0.25">
      <c r="H658" s="19"/>
      <c r="I658" s="19"/>
      <c r="J658" s="19"/>
      <c r="K658" s="115"/>
      <c r="L658" s="19"/>
      <c r="M658" s="19"/>
      <c r="N658" s="19"/>
      <c r="O658" s="19"/>
      <c r="P658" s="19"/>
      <c r="Q658" s="19"/>
      <c r="R658" s="19"/>
      <c r="S658" s="19"/>
      <c r="T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row>
    <row r="659" spans="8:51" x14ac:dyDescent="0.25">
      <c r="H659" s="19"/>
      <c r="I659" s="19"/>
      <c r="J659" s="19"/>
      <c r="K659" s="115"/>
      <c r="L659" s="19"/>
      <c r="M659" s="19"/>
      <c r="N659" s="19"/>
      <c r="O659" s="19"/>
      <c r="P659" s="19"/>
      <c r="Q659" s="19"/>
      <c r="R659" s="19"/>
      <c r="S659" s="19"/>
      <c r="T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row>
    <row r="660" spans="8:51" x14ac:dyDescent="0.25">
      <c r="H660" s="19"/>
      <c r="I660" s="19"/>
      <c r="J660" s="19"/>
      <c r="K660" s="115"/>
      <c r="L660" s="19"/>
      <c r="M660" s="19"/>
      <c r="N660" s="19"/>
      <c r="O660" s="19"/>
      <c r="P660" s="19"/>
      <c r="Q660" s="19"/>
      <c r="R660" s="19"/>
      <c r="S660" s="19"/>
      <c r="T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row>
    <row r="661" spans="8:51" x14ac:dyDescent="0.25">
      <c r="H661" s="19"/>
      <c r="I661" s="19"/>
      <c r="J661" s="19"/>
      <c r="K661" s="115"/>
      <c r="L661" s="19"/>
      <c r="M661" s="19"/>
      <c r="N661" s="19"/>
      <c r="O661" s="19"/>
      <c r="P661" s="19"/>
      <c r="Q661" s="19"/>
      <c r="R661" s="19"/>
      <c r="S661" s="19"/>
      <c r="T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row>
    <row r="662" spans="8:51" x14ac:dyDescent="0.25">
      <c r="H662" s="19"/>
      <c r="I662" s="19"/>
      <c r="J662" s="19"/>
      <c r="K662" s="115"/>
      <c r="L662" s="19"/>
      <c r="M662" s="19"/>
      <c r="N662" s="19"/>
      <c r="O662" s="19"/>
      <c r="P662" s="19"/>
      <c r="Q662" s="19"/>
      <c r="R662" s="19"/>
      <c r="S662" s="19"/>
      <c r="T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row>
    <row r="663" spans="8:51" x14ac:dyDescent="0.25">
      <c r="H663" s="19"/>
      <c r="I663" s="19"/>
      <c r="J663" s="19"/>
      <c r="K663" s="115"/>
      <c r="L663" s="19"/>
      <c r="M663" s="19"/>
      <c r="N663" s="19"/>
      <c r="O663" s="19"/>
      <c r="P663" s="19"/>
      <c r="Q663" s="19"/>
      <c r="R663" s="19"/>
      <c r="S663" s="19"/>
      <c r="T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row>
    <row r="664" spans="8:51" x14ac:dyDescent="0.25">
      <c r="H664" s="19"/>
      <c r="I664" s="19"/>
      <c r="J664" s="19"/>
      <c r="K664" s="115"/>
      <c r="L664" s="19"/>
      <c r="M664" s="19"/>
      <c r="N664" s="19"/>
      <c r="O664" s="19"/>
      <c r="P664" s="19"/>
      <c r="Q664" s="19"/>
      <c r="R664" s="19"/>
      <c r="S664" s="19"/>
      <c r="T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row>
    <row r="665" spans="8:51" x14ac:dyDescent="0.25">
      <c r="H665" s="19"/>
      <c r="I665" s="19"/>
      <c r="J665" s="19"/>
      <c r="K665" s="115"/>
      <c r="L665" s="19"/>
      <c r="M665" s="19"/>
      <c r="N665" s="19"/>
      <c r="O665" s="19"/>
      <c r="P665" s="19"/>
      <c r="Q665" s="19"/>
      <c r="R665" s="19"/>
      <c r="S665" s="19"/>
      <c r="T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row>
    <row r="666" spans="8:51" x14ac:dyDescent="0.25">
      <c r="H666" s="19"/>
      <c r="I666" s="19"/>
      <c r="J666" s="19"/>
      <c r="K666" s="115"/>
      <c r="L666" s="19"/>
      <c r="M666" s="19"/>
      <c r="N666" s="19"/>
      <c r="O666" s="19"/>
      <c r="P666" s="19"/>
      <c r="Q666" s="19"/>
      <c r="R666" s="19"/>
      <c r="S666" s="19"/>
      <c r="T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row>
    <row r="667" spans="8:51" x14ac:dyDescent="0.25">
      <c r="H667" s="19"/>
      <c r="I667" s="19"/>
      <c r="J667" s="19"/>
      <c r="K667" s="115"/>
      <c r="L667" s="19"/>
      <c r="M667" s="19"/>
      <c r="N667" s="19"/>
      <c r="O667" s="19"/>
      <c r="P667" s="19"/>
      <c r="Q667" s="19"/>
      <c r="R667" s="19"/>
      <c r="S667" s="19"/>
      <c r="T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row>
    <row r="668" spans="8:51" x14ac:dyDescent="0.25">
      <c r="H668" s="19"/>
      <c r="I668" s="19"/>
      <c r="J668" s="19"/>
      <c r="K668" s="115"/>
      <c r="L668" s="19"/>
      <c r="M668" s="19"/>
      <c r="N668" s="19"/>
      <c r="O668" s="19"/>
      <c r="P668" s="19"/>
      <c r="Q668" s="19"/>
      <c r="R668" s="19"/>
      <c r="S668" s="19"/>
      <c r="T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row>
    <row r="669" spans="8:51" x14ac:dyDescent="0.25">
      <c r="H669" s="19"/>
      <c r="I669" s="19"/>
      <c r="J669" s="19"/>
      <c r="K669" s="115"/>
      <c r="L669" s="19"/>
      <c r="M669" s="19"/>
      <c r="N669" s="19"/>
      <c r="O669" s="19"/>
      <c r="P669" s="19"/>
      <c r="Q669" s="19"/>
      <c r="R669" s="19"/>
      <c r="S669" s="19"/>
      <c r="T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row>
    <row r="670" spans="8:51" x14ac:dyDescent="0.25">
      <c r="H670" s="19"/>
      <c r="I670" s="19"/>
      <c r="J670" s="19"/>
      <c r="K670" s="115"/>
      <c r="L670" s="19"/>
      <c r="M670" s="19"/>
      <c r="N670" s="19"/>
      <c r="O670" s="19"/>
      <c r="P670" s="19"/>
      <c r="Q670" s="19"/>
      <c r="R670" s="19"/>
      <c r="S670" s="19"/>
      <c r="T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row>
    <row r="671" spans="8:51" x14ac:dyDescent="0.25">
      <c r="H671" s="19"/>
      <c r="I671" s="19"/>
      <c r="J671" s="19"/>
      <c r="K671" s="115"/>
      <c r="L671" s="19"/>
      <c r="M671" s="19"/>
      <c r="N671" s="19"/>
      <c r="O671" s="19"/>
      <c r="P671" s="19"/>
      <c r="Q671" s="19"/>
      <c r="R671" s="19"/>
      <c r="S671" s="19"/>
      <c r="T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row>
    <row r="672" spans="8:51" x14ac:dyDescent="0.25">
      <c r="H672" s="19"/>
      <c r="I672" s="19"/>
      <c r="J672" s="19"/>
      <c r="K672" s="115"/>
      <c r="L672" s="19"/>
      <c r="M672" s="19"/>
      <c r="N672" s="19"/>
      <c r="O672" s="19"/>
      <c r="P672" s="19"/>
      <c r="Q672" s="19"/>
      <c r="R672" s="19"/>
      <c r="S672" s="19"/>
      <c r="T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row>
    <row r="673" spans="8:51" x14ac:dyDescent="0.25">
      <c r="H673" s="19"/>
      <c r="I673" s="19"/>
      <c r="J673" s="19"/>
      <c r="K673" s="115"/>
      <c r="L673" s="19"/>
      <c r="M673" s="19"/>
      <c r="N673" s="19"/>
      <c r="O673" s="19"/>
      <c r="P673" s="19"/>
      <c r="Q673" s="19"/>
      <c r="R673" s="19"/>
      <c r="S673" s="19"/>
      <c r="T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row>
    <row r="674" spans="8:51" x14ac:dyDescent="0.25">
      <c r="H674" s="19"/>
      <c r="I674" s="19"/>
      <c r="J674" s="19"/>
      <c r="K674" s="115"/>
      <c r="L674" s="19"/>
      <c r="M674" s="19"/>
      <c r="N674" s="19"/>
      <c r="O674" s="19"/>
      <c r="P674" s="19"/>
      <c r="Q674" s="19"/>
      <c r="R674" s="19"/>
      <c r="S674" s="19"/>
      <c r="T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row>
    <row r="675" spans="8:51" x14ac:dyDescent="0.25">
      <c r="H675" s="19"/>
      <c r="I675" s="19"/>
      <c r="J675" s="19"/>
      <c r="K675" s="115"/>
      <c r="L675" s="19"/>
      <c r="M675" s="19"/>
      <c r="N675" s="19"/>
      <c r="O675" s="19"/>
      <c r="P675" s="19"/>
      <c r="Q675" s="19"/>
      <c r="R675" s="19"/>
      <c r="S675" s="19"/>
      <c r="T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row>
    <row r="676" spans="8:51" x14ac:dyDescent="0.25">
      <c r="H676" s="19"/>
      <c r="I676" s="19"/>
      <c r="J676" s="19"/>
      <c r="K676" s="115"/>
      <c r="L676" s="19"/>
      <c r="M676" s="19"/>
      <c r="N676" s="19"/>
      <c r="O676" s="19"/>
      <c r="P676" s="19"/>
      <c r="Q676" s="19"/>
      <c r="R676" s="19"/>
      <c r="S676" s="19"/>
      <c r="T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row>
    <row r="677" spans="8:51" x14ac:dyDescent="0.25">
      <c r="H677" s="19"/>
      <c r="I677" s="19"/>
      <c r="J677" s="19"/>
      <c r="K677" s="115"/>
      <c r="L677" s="19"/>
      <c r="M677" s="19"/>
      <c r="N677" s="19"/>
      <c r="O677" s="19"/>
      <c r="P677" s="19"/>
      <c r="Q677" s="19"/>
      <c r="R677" s="19"/>
      <c r="S677" s="19"/>
      <c r="T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row>
    <row r="678" spans="8:51" x14ac:dyDescent="0.25">
      <c r="H678" s="19"/>
      <c r="I678" s="19"/>
      <c r="J678" s="19"/>
      <c r="K678" s="115"/>
      <c r="L678" s="19"/>
      <c r="M678" s="19"/>
      <c r="N678" s="19"/>
      <c r="O678" s="19"/>
      <c r="P678" s="19"/>
      <c r="Q678" s="19"/>
      <c r="R678" s="19"/>
      <c r="S678" s="19"/>
      <c r="T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row>
    <row r="679" spans="8:51" x14ac:dyDescent="0.25">
      <c r="H679" s="19"/>
      <c r="I679" s="19"/>
      <c r="J679" s="19"/>
      <c r="K679" s="115"/>
      <c r="L679" s="19"/>
      <c r="M679" s="19"/>
      <c r="N679" s="19"/>
      <c r="O679" s="19"/>
      <c r="P679" s="19"/>
      <c r="Q679" s="19"/>
      <c r="R679" s="19"/>
      <c r="S679" s="19"/>
      <c r="T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row>
    <row r="680" spans="8:51" x14ac:dyDescent="0.25">
      <c r="H680" s="19"/>
      <c r="I680" s="19"/>
      <c r="J680" s="19"/>
      <c r="K680" s="115"/>
      <c r="L680" s="19"/>
      <c r="M680" s="19"/>
      <c r="N680" s="19"/>
      <c r="O680" s="19"/>
      <c r="P680" s="19"/>
      <c r="Q680" s="19"/>
      <c r="R680" s="19"/>
      <c r="S680" s="19"/>
      <c r="T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row>
    <row r="681" spans="8:51" x14ac:dyDescent="0.25">
      <c r="H681" s="19"/>
      <c r="I681" s="19"/>
      <c r="J681" s="19"/>
      <c r="K681" s="115"/>
      <c r="L681" s="19"/>
      <c r="M681" s="19"/>
      <c r="N681" s="19"/>
      <c r="O681" s="19"/>
      <c r="P681" s="19"/>
      <c r="Q681" s="19"/>
      <c r="R681" s="19"/>
      <c r="S681" s="19"/>
      <c r="T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row>
    <row r="682" spans="8:51" x14ac:dyDescent="0.25">
      <c r="H682" s="19"/>
      <c r="I682" s="19"/>
      <c r="J682" s="19"/>
      <c r="K682" s="115"/>
      <c r="L682" s="19"/>
      <c r="M682" s="19"/>
      <c r="N682" s="19"/>
      <c r="O682" s="19"/>
      <c r="P682" s="19"/>
      <c r="Q682" s="19"/>
      <c r="R682" s="19"/>
      <c r="S682" s="19"/>
      <c r="T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row>
    <row r="683" spans="8:51" x14ac:dyDescent="0.25">
      <c r="H683" s="19"/>
      <c r="I683" s="19"/>
      <c r="J683" s="19"/>
      <c r="K683" s="115"/>
      <c r="L683" s="19"/>
      <c r="M683" s="19"/>
      <c r="N683" s="19"/>
      <c r="O683" s="19"/>
      <c r="P683" s="19"/>
      <c r="Q683" s="19"/>
      <c r="R683" s="19"/>
      <c r="S683" s="19"/>
      <c r="T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row>
    <row r="684" spans="8:51" x14ac:dyDescent="0.25">
      <c r="H684" s="19"/>
      <c r="I684" s="19"/>
      <c r="J684" s="19"/>
      <c r="K684" s="115"/>
      <c r="L684" s="19"/>
      <c r="M684" s="19"/>
      <c r="N684" s="19"/>
      <c r="O684" s="19"/>
      <c r="P684" s="19"/>
      <c r="Q684" s="19"/>
      <c r="R684" s="19"/>
      <c r="S684" s="19"/>
      <c r="T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row>
    <row r="685" spans="8:51" x14ac:dyDescent="0.25">
      <c r="H685" s="19"/>
      <c r="I685" s="19"/>
      <c r="J685" s="19"/>
      <c r="K685" s="115"/>
      <c r="L685" s="19"/>
      <c r="M685" s="19"/>
      <c r="N685" s="19"/>
      <c r="O685" s="19"/>
      <c r="P685" s="19"/>
      <c r="Q685" s="19"/>
      <c r="R685" s="19"/>
      <c r="S685" s="19"/>
      <c r="T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row>
    <row r="686" spans="8:51" x14ac:dyDescent="0.25">
      <c r="H686" s="19"/>
      <c r="I686" s="19"/>
      <c r="J686" s="19"/>
      <c r="K686" s="115"/>
      <c r="L686" s="19"/>
      <c r="M686" s="19"/>
      <c r="N686" s="19"/>
      <c r="O686" s="19"/>
      <c r="P686" s="19"/>
      <c r="Q686" s="19"/>
      <c r="R686" s="19"/>
      <c r="S686" s="19"/>
      <c r="T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row>
    <row r="687" spans="8:51" x14ac:dyDescent="0.25">
      <c r="H687" s="19"/>
      <c r="I687" s="19"/>
      <c r="J687" s="19"/>
      <c r="K687" s="115"/>
      <c r="L687" s="19"/>
      <c r="M687" s="19"/>
      <c r="N687" s="19"/>
      <c r="O687" s="19"/>
      <c r="P687" s="19"/>
      <c r="Q687" s="19"/>
      <c r="R687" s="19"/>
      <c r="S687" s="19"/>
      <c r="T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row>
    <row r="688" spans="8:51" x14ac:dyDescent="0.25">
      <c r="H688" s="19"/>
      <c r="I688" s="19"/>
      <c r="J688" s="19"/>
      <c r="K688" s="115"/>
      <c r="L688" s="19"/>
      <c r="M688" s="19"/>
      <c r="N688" s="19"/>
      <c r="O688" s="19"/>
      <c r="P688" s="19"/>
      <c r="Q688" s="19"/>
      <c r="R688" s="19"/>
      <c r="S688" s="19"/>
      <c r="T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row>
    <row r="689" spans="8:51" x14ac:dyDescent="0.25">
      <c r="H689" s="19"/>
      <c r="I689" s="19"/>
      <c r="J689" s="19"/>
      <c r="K689" s="115"/>
      <c r="L689" s="19"/>
      <c r="M689" s="19"/>
      <c r="N689" s="19"/>
      <c r="O689" s="19"/>
      <c r="P689" s="19"/>
      <c r="Q689" s="19"/>
      <c r="R689" s="19"/>
      <c r="S689" s="19"/>
      <c r="T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row>
    <row r="690" spans="8:51" x14ac:dyDescent="0.25">
      <c r="H690" s="19"/>
      <c r="I690" s="19"/>
      <c r="J690" s="19"/>
      <c r="K690" s="115"/>
      <c r="L690" s="19"/>
      <c r="M690" s="19"/>
      <c r="N690" s="19"/>
      <c r="O690" s="19"/>
      <c r="P690" s="19"/>
      <c r="Q690" s="19"/>
      <c r="R690" s="19"/>
      <c r="S690" s="19"/>
      <c r="T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row>
    <row r="691" spans="8:51" x14ac:dyDescent="0.25">
      <c r="H691" s="19"/>
      <c r="I691" s="19"/>
      <c r="J691" s="19"/>
      <c r="K691" s="115"/>
      <c r="L691" s="19"/>
      <c r="M691" s="19"/>
      <c r="N691" s="19"/>
      <c r="O691" s="19"/>
      <c r="P691" s="19"/>
      <c r="Q691" s="19"/>
      <c r="R691" s="19"/>
      <c r="S691" s="19"/>
      <c r="T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row>
    <row r="692" spans="8:51" x14ac:dyDescent="0.25">
      <c r="H692" s="19"/>
      <c r="I692" s="19"/>
      <c r="J692" s="19"/>
      <c r="K692" s="115"/>
      <c r="L692" s="19"/>
      <c r="M692" s="19"/>
      <c r="N692" s="19"/>
      <c r="O692" s="19"/>
      <c r="P692" s="19"/>
      <c r="Q692" s="19"/>
      <c r="R692" s="19"/>
      <c r="S692" s="19"/>
      <c r="T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row>
    <row r="693" spans="8:51" x14ac:dyDescent="0.25">
      <c r="H693" s="19"/>
      <c r="I693" s="19"/>
      <c r="J693" s="19"/>
      <c r="K693" s="115"/>
      <c r="L693" s="19"/>
      <c r="M693" s="19"/>
      <c r="N693" s="19"/>
      <c r="O693" s="19"/>
      <c r="P693" s="19"/>
      <c r="Q693" s="19"/>
      <c r="R693" s="19"/>
      <c r="S693" s="19"/>
      <c r="T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row>
    <row r="694" spans="8:51" x14ac:dyDescent="0.25">
      <c r="H694" s="19"/>
      <c r="I694" s="19"/>
      <c r="J694" s="19"/>
      <c r="K694" s="115"/>
      <c r="L694" s="19"/>
      <c r="M694" s="19"/>
      <c r="N694" s="19"/>
      <c r="O694" s="19"/>
      <c r="P694" s="19"/>
      <c r="Q694" s="19"/>
      <c r="R694" s="19"/>
      <c r="S694" s="19"/>
      <c r="T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row>
    <row r="695" spans="8:51" x14ac:dyDescent="0.25">
      <c r="H695" s="19"/>
      <c r="I695" s="19"/>
      <c r="J695" s="19"/>
      <c r="K695" s="115"/>
      <c r="L695" s="19"/>
      <c r="M695" s="19"/>
      <c r="N695" s="19"/>
      <c r="O695" s="19"/>
      <c r="P695" s="19"/>
      <c r="Q695" s="19"/>
      <c r="R695" s="19"/>
      <c r="S695" s="19"/>
      <c r="T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row>
    <row r="696" spans="8:51" x14ac:dyDescent="0.25">
      <c r="H696" s="19"/>
      <c r="I696" s="19"/>
      <c r="J696" s="19"/>
      <c r="K696" s="115"/>
      <c r="L696" s="19"/>
      <c r="M696" s="19"/>
      <c r="N696" s="19"/>
      <c r="O696" s="19"/>
      <c r="P696" s="19"/>
      <c r="Q696" s="19"/>
      <c r="R696" s="19"/>
      <c r="S696" s="19"/>
      <c r="T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row>
    <row r="697" spans="8:51" x14ac:dyDescent="0.25">
      <c r="H697" s="19"/>
      <c r="I697" s="19"/>
      <c r="J697" s="19"/>
      <c r="K697" s="115"/>
      <c r="L697" s="19"/>
      <c r="M697" s="19"/>
      <c r="N697" s="19"/>
      <c r="O697" s="19"/>
      <c r="P697" s="19"/>
      <c r="Q697" s="19"/>
      <c r="R697" s="19"/>
      <c r="S697" s="19"/>
      <c r="T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row>
    <row r="698" spans="8:51" x14ac:dyDescent="0.25">
      <c r="H698" s="19"/>
      <c r="I698" s="19"/>
      <c r="J698" s="19"/>
      <c r="K698" s="115"/>
      <c r="L698" s="19"/>
      <c r="M698" s="19"/>
      <c r="N698" s="19"/>
      <c r="O698" s="19"/>
      <c r="P698" s="19"/>
      <c r="Q698" s="19"/>
      <c r="R698" s="19"/>
      <c r="S698" s="19"/>
      <c r="T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row>
    <row r="699" spans="8:51" x14ac:dyDescent="0.25">
      <c r="H699" s="19"/>
      <c r="I699" s="19"/>
      <c r="J699" s="19"/>
      <c r="K699" s="115"/>
      <c r="L699" s="19"/>
      <c r="M699" s="19"/>
      <c r="N699" s="19"/>
      <c r="O699" s="19"/>
      <c r="P699" s="19"/>
      <c r="Q699" s="19"/>
      <c r="R699" s="19"/>
      <c r="S699" s="19"/>
      <c r="T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row>
    <row r="700" spans="8:51" x14ac:dyDescent="0.25">
      <c r="H700" s="19"/>
      <c r="I700" s="19"/>
      <c r="J700" s="19"/>
      <c r="K700" s="115"/>
      <c r="L700" s="19"/>
      <c r="M700" s="19"/>
      <c r="N700" s="19"/>
      <c r="O700" s="19"/>
      <c r="P700" s="19"/>
      <c r="Q700" s="19"/>
      <c r="R700" s="19"/>
      <c r="S700" s="19"/>
      <c r="T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row>
    <row r="701" spans="8:51" x14ac:dyDescent="0.25">
      <c r="H701" s="19"/>
      <c r="I701" s="19"/>
      <c r="J701" s="19"/>
      <c r="K701" s="115"/>
      <c r="L701" s="19"/>
      <c r="M701" s="19"/>
      <c r="N701" s="19"/>
      <c r="O701" s="19"/>
      <c r="P701" s="19"/>
      <c r="Q701" s="19"/>
      <c r="R701" s="19"/>
      <c r="S701" s="19"/>
      <c r="T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row>
    <row r="702" spans="8:51" x14ac:dyDescent="0.25">
      <c r="H702" s="19"/>
      <c r="I702" s="19"/>
      <c r="J702" s="19"/>
      <c r="K702" s="115"/>
      <c r="L702" s="19"/>
      <c r="M702" s="19"/>
      <c r="N702" s="19"/>
      <c r="O702" s="19"/>
      <c r="P702" s="19"/>
      <c r="Q702" s="19"/>
      <c r="R702" s="19"/>
      <c r="S702" s="19"/>
      <c r="T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row>
    <row r="703" spans="8:51" x14ac:dyDescent="0.25">
      <c r="H703" s="19"/>
      <c r="I703" s="19"/>
      <c r="J703" s="19"/>
      <c r="K703" s="115"/>
      <c r="L703" s="19"/>
      <c r="M703" s="19"/>
      <c r="N703" s="19"/>
      <c r="O703" s="19"/>
      <c r="P703" s="19"/>
      <c r="Q703" s="19"/>
      <c r="R703" s="19"/>
      <c r="S703" s="19"/>
      <c r="T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row>
    <row r="704" spans="8:51" x14ac:dyDescent="0.25">
      <c r="H704" s="19"/>
      <c r="I704" s="19"/>
      <c r="J704" s="19"/>
      <c r="K704" s="115"/>
      <c r="L704" s="19"/>
      <c r="M704" s="19"/>
      <c r="N704" s="19"/>
      <c r="O704" s="19"/>
      <c r="P704" s="19"/>
      <c r="Q704" s="19"/>
      <c r="R704" s="19"/>
      <c r="S704" s="19"/>
      <c r="T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row>
    <row r="705" spans="8:51" x14ac:dyDescent="0.25">
      <c r="H705" s="19"/>
      <c r="I705" s="19"/>
      <c r="J705" s="19"/>
      <c r="K705" s="115"/>
      <c r="L705" s="19"/>
      <c r="M705" s="19"/>
      <c r="N705" s="19"/>
      <c r="O705" s="19"/>
      <c r="P705" s="19"/>
      <c r="Q705" s="19"/>
      <c r="R705" s="19"/>
      <c r="S705" s="19"/>
      <c r="T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row>
    <row r="706" spans="8:51" x14ac:dyDescent="0.25">
      <c r="H706" s="19"/>
      <c r="I706" s="19"/>
      <c r="J706" s="19"/>
      <c r="K706" s="115"/>
      <c r="L706" s="19"/>
      <c r="M706" s="19"/>
      <c r="N706" s="19"/>
      <c r="O706" s="19"/>
      <c r="P706" s="19"/>
      <c r="Q706" s="19"/>
      <c r="R706" s="19"/>
      <c r="S706" s="19"/>
      <c r="T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row>
    <row r="707" spans="8:51" x14ac:dyDescent="0.25">
      <c r="H707" s="19"/>
      <c r="I707" s="19"/>
      <c r="J707" s="19"/>
      <c r="K707" s="115"/>
      <c r="L707" s="19"/>
      <c r="M707" s="19"/>
      <c r="N707" s="19"/>
      <c r="O707" s="19"/>
      <c r="P707" s="19"/>
      <c r="Q707" s="19"/>
      <c r="R707" s="19"/>
      <c r="S707" s="19"/>
      <c r="T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row>
    <row r="708" spans="8:51" x14ac:dyDescent="0.25">
      <c r="H708" s="19"/>
      <c r="I708" s="19"/>
      <c r="J708" s="19"/>
      <c r="K708" s="115"/>
      <c r="L708" s="19"/>
      <c r="M708" s="19"/>
      <c r="N708" s="19"/>
      <c r="O708" s="19"/>
      <c r="P708" s="19"/>
      <c r="Q708" s="19"/>
      <c r="R708" s="19"/>
      <c r="S708" s="19"/>
      <c r="T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row>
    <row r="709" spans="8:51" x14ac:dyDescent="0.25">
      <c r="H709" s="19"/>
      <c r="I709" s="19"/>
      <c r="J709" s="19"/>
      <c r="K709" s="115"/>
      <c r="L709" s="19"/>
      <c r="M709" s="19"/>
      <c r="N709" s="19"/>
      <c r="O709" s="19"/>
      <c r="P709" s="19"/>
      <c r="Q709" s="19"/>
      <c r="R709" s="19"/>
      <c r="S709" s="19"/>
      <c r="T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row>
    <row r="710" spans="8:51" x14ac:dyDescent="0.25">
      <c r="H710" s="19"/>
      <c r="I710" s="19"/>
      <c r="J710" s="19"/>
      <c r="K710" s="115"/>
      <c r="L710" s="19"/>
      <c r="M710" s="19"/>
      <c r="N710" s="19"/>
      <c r="O710" s="19"/>
      <c r="P710" s="19"/>
      <c r="Q710" s="19"/>
      <c r="R710" s="19"/>
      <c r="S710" s="19"/>
      <c r="T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row>
    <row r="711" spans="8:51" x14ac:dyDescent="0.25">
      <c r="H711" s="19"/>
      <c r="I711" s="19"/>
      <c r="J711" s="19"/>
      <c r="K711" s="115"/>
      <c r="L711" s="19"/>
      <c r="M711" s="19"/>
      <c r="N711" s="19"/>
      <c r="O711" s="19"/>
      <c r="P711" s="19"/>
      <c r="Q711" s="19"/>
      <c r="R711" s="19"/>
      <c r="S711" s="19"/>
      <c r="T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row>
    <row r="712" spans="8:51" x14ac:dyDescent="0.25">
      <c r="H712" s="19"/>
      <c r="I712" s="19"/>
      <c r="J712" s="19"/>
      <c r="K712" s="115"/>
      <c r="L712" s="19"/>
      <c r="M712" s="19"/>
      <c r="N712" s="19"/>
      <c r="O712" s="19"/>
      <c r="P712" s="19"/>
      <c r="Q712" s="19"/>
      <c r="R712" s="19"/>
      <c r="S712" s="19"/>
      <c r="T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row>
    <row r="713" spans="8:51" x14ac:dyDescent="0.25">
      <c r="H713" s="19"/>
      <c r="I713" s="19"/>
      <c r="J713" s="19"/>
      <c r="K713" s="115"/>
      <c r="L713" s="19"/>
      <c r="M713" s="19"/>
      <c r="N713" s="19"/>
      <c r="O713" s="19"/>
      <c r="P713" s="19"/>
      <c r="Q713" s="19"/>
      <c r="R713" s="19"/>
      <c r="S713" s="19"/>
      <c r="T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row>
    <row r="714" spans="8:51" x14ac:dyDescent="0.25">
      <c r="H714" s="19"/>
      <c r="I714" s="19"/>
      <c r="J714" s="19"/>
      <c r="K714" s="115"/>
      <c r="L714" s="19"/>
      <c r="M714" s="19"/>
      <c r="N714" s="19"/>
      <c r="O714" s="19"/>
      <c r="P714" s="19"/>
      <c r="Q714" s="19"/>
      <c r="R714" s="19"/>
      <c r="S714" s="19"/>
      <c r="T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row>
    <row r="715" spans="8:51" x14ac:dyDescent="0.25">
      <c r="H715" s="19"/>
      <c r="I715" s="19"/>
      <c r="J715" s="19"/>
      <c r="K715" s="115"/>
      <c r="L715" s="19"/>
      <c r="M715" s="19"/>
      <c r="N715" s="19"/>
      <c r="O715" s="19"/>
      <c r="P715" s="19"/>
      <c r="Q715" s="19"/>
      <c r="R715" s="19"/>
      <c r="S715" s="19"/>
      <c r="T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row>
    <row r="716" spans="8:51" x14ac:dyDescent="0.25">
      <c r="H716" s="19"/>
      <c r="I716" s="19"/>
      <c r="J716" s="19"/>
      <c r="K716" s="115"/>
      <c r="L716" s="19"/>
      <c r="M716" s="19"/>
      <c r="N716" s="19"/>
      <c r="O716" s="19"/>
      <c r="P716" s="19"/>
      <c r="Q716" s="19"/>
      <c r="R716" s="19"/>
      <c r="S716" s="19"/>
      <c r="T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row>
    <row r="717" spans="8:51" x14ac:dyDescent="0.25">
      <c r="H717" s="19"/>
      <c r="I717" s="19"/>
      <c r="J717" s="19"/>
      <c r="K717" s="115"/>
      <c r="L717" s="19"/>
      <c r="M717" s="19"/>
      <c r="N717" s="19"/>
      <c r="O717" s="19"/>
      <c r="P717" s="19"/>
      <c r="Q717" s="19"/>
      <c r="R717" s="19"/>
      <c r="S717" s="19"/>
      <c r="T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row>
    <row r="718" spans="8:51" x14ac:dyDescent="0.25">
      <c r="H718" s="19"/>
      <c r="I718" s="19"/>
      <c r="J718" s="19"/>
      <c r="K718" s="115"/>
      <c r="L718" s="19"/>
      <c r="M718" s="19"/>
      <c r="N718" s="19"/>
      <c r="O718" s="19"/>
      <c r="P718" s="19"/>
      <c r="Q718" s="19"/>
      <c r="R718" s="19"/>
      <c r="S718" s="19"/>
      <c r="T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row>
    <row r="719" spans="8:51" x14ac:dyDescent="0.25">
      <c r="H719" s="19"/>
      <c r="I719" s="19"/>
      <c r="J719" s="19"/>
      <c r="K719" s="115"/>
      <c r="L719" s="19"/>
      <c r="M719" s="19"/>
      <c r="N719" s="19"/>
      <c r="O719" s="19"/>
      <c r="P719" s="19"/>
      <c r="Q719" s="19"/>
      <c r="R719" s="19"/>
      <c r="S719" s="19"/>
      <c r="T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row>
    <row r="720" spans="8:51" x14ac:dyDescent="0.25">
      <c r="H720" s="19"/>
      <c r="I720" s="19"/>
      <c r="J720" s="19"/>
      <c r="K720" s="115"/>
      <c r="L720" s="19"/>
      <c r="M720" s="19"/>
      <c r="N720" s="19"/>
      <c r="O720" s="19"/>
      <c r="P720" s="19"/>
      <c r="Q720" s="19"/>
      <c r="R720" s="19"/>
      <c r="S720" s="19"/>
      <c r="T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row>
    <row r="721" spans="8:51" x14ac:dyDescent="0.25">
      <c r="H721" s="19"/>
      <c r="I721" s="19"/>
      <c r="J721" s="19"/>
      <c r="K721" s="115"/>
      <c r="L721" s="19"/>
      <c r="M721" s="19"/>
      <c r="N721" s="19"/>
      <c r="O721" s="19"/>
      <c r="P721" s="19"/>
      <c r="Q721" s="19"/>
      <c r="R721" s="19"/>
      <c r="S721" s="19"/>
      <c r="T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row>
    <row r="722" spans="8:51" x14ac:dyDescent="0.25">
      <c r="H722" s="19"/>
      <c r="I722" s="19"/>
      <c r="J722" s="19"/>
      <c r="K722" s="115"/>
      <c r="L722" s="19"/>
      <c r="M722" s="19"/>
      <c r="N722" s="19"/>
      <c r="O722" s="19"/>
      <c r="P722" s="19"/>
      <c r="Q722" s="19"/>
      <c r="R722" s="19"/>
      <c r="S722" s="19"/>
      <c r="T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row>
    <row r="723" spans="8:51" x14ac:dyDescent="0.25">
      <c r="H723" s="19"/>
      <c r="I723" s="19"/>
      <c r="J723" s="19"/>
      <c r="K723" s="115"/>
      <c r="L723" s="19"/>
      <c r="M723" s="19"/>
      <c r="N723" s="19"/>
      <c r="O723" s="19"/>
      <c r="P723" s="19"/>
      <c r="Q723" s="19"/>
      <c r="R723" s="19"/>
      <c r="S723" s="19"/>
      <c r="T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row>
    <row r="724" spans="8:51" x14ac:dyDescent="0.25">
      <c r="H724" s="19"/>
      <c r="I724" s="19"/>
      <c r="J724" s="19"/>
      <c r="K724" s="115"/>
      <c r="L724" s="19"/>
      <c r="M724" s="19"/>
      <c r="N724" s="19"/>
      <c r="O724" s="19"/>
      <c r="P724" s="19"/>
      <c r="Q724" s="19"/>
      <c r="R724" s="19"/>
      <c r="S724" s="19"/>
      <c r="T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row>
    <row r="725" spans="8:51" x14ac:dyDescent="0.25">
      <c r="H725" s="19"/>
      <c r="I725" s="19"/>
      <c r="J725" s="19"/>
      <c r="K725" s="115"/>
      <c r="L725" s="19"/>
      <c r="M725" s="19"/>
      <c r="N725" s="19"/>
      <c r="O725" s="19"/>
      <c r="P725" s="19"/>
      <c r="Q725" s="19"/>
      <c r="R725" s="19"/>
      <c r="S725" s="19"/>
      <c r="T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row>
    <row r="726" spans="8:51" x14ac:dyDescent="0.25">
      <c r="H726" s="19"/>
      <c r="I726" s="19"/>
      <c r="J726" s="19"/>
      <c r="K726" s="115"/>
      <c r="L726" s="19"/>
      <c r="M726" s="19"/>
      <c r="N726" s="19"/>
      <c r="O726" s="19"/>
      <c r="P726" s="19"/>
      <c r="Q726" s="19"/>
      <c r="R726" s="19"/>
      <c r="S726" s="19"/>
      <c r="T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row>
    <row r="727" spans="8:51" x14ac:dyDescent="0.25">
      <c r="H727" s="19"/>
      <c r="I727" s="19"/>
      <c r="J727" s="19"/>
      <c r="K727" s="115"/>
      <c r="L727" s="19"/>
      <c r="M727" s="19"/>
      <c r="N727" s="19"/>
      <c r="O727" s="19"/>
      <c r="P727" s="19"/>
      <c r="Q727" s="19"/>
      <c r="R727" s="19"/>
      <c r="S727" s="19"/>
      <c r="T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row>
    <row r="728" spans="8:51" x14ac:dyDescent="0.25">
      <c r="H728" s="19"/>
      <c r="I728" s="19"/>
      <c r="J728" s="19"/>
      <c r="K728" s="115"/>
      <c r="L728" s="19"/>
      <c r="M728" s="19"/>
      <c r="N728" s="19"/>
      <c r="O728" s="19"/>
      <c r="P728" s="19"/>
      <c r="Q728" s="19"/>
      <c r="R728" s="19"/>
      <c r="S728" s="19"/>
      <c r="T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row>
    <row r="729" spans="8:51" x14ac:dyDescent="0.25">
      <c r="H729" s="19"/>
      <c r="I729" s="19"/>
      <c r="J729" s="19"/>
      <c r="K729" s="115"/>
      <c r="L729" s="19"/>
      <c r="M729" s="19"/>
      <c r="N729" s="19"/>
      <c r="O729" s="19"/>
      <c r="P729" s="19"/>
      <c r="Q729" s="19"/>
      <c r="R729" s="19"/>
      <c r="S729" s="19"/>
      <c r="T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row>
    <row r="730" spans="8:51" x14ac:dyDescent="0.25">
      <c r="H730" s="19"/>
      <c r="I730" s="19"/>
      <c r="J730" s="19"/>
      <c r="K730" s="115"/>
      <c r="L730" s="19"/>
      <c r="M730" s="19"/>
      <c r="N730" s="19"/>
      <c r="O730" s="19"/>
      <c r="P730" s="19"/>
      <c r="Q730" s="19"/>
      <c r="R730" s="19"/>
      <c r="S730" s="19"/>
      <c r="T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row>
    <row r="731" spans="8:51" x14ac:dyDescent="0.25">
      <c r="H731" s="19"/>
      <c r="I731" s="19"/>
      <c r="J731" s="19"/>
      <c r="K731" s="115"/>
      <c r="L731" s="19"/>
      <c r="M731" s="19"/>
      <c r="N731" s="19"/>
      <c r="O731" s="19"/>
      <c r="P731" s="19"/>
      <c r="Q731" s="19"/>
      <c r="R731" s="19"/>
      <c r="S731" s="19"/>
      <c r="T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row>
    <row r="732" spans="8:51" x14ac:dyDescent="0.25">
      <c r="H732" s="19"/>
      <c r="I732" s="19"/>
      <c r="J732" s="19"/>
      <c r="K732" s="115"/>
      <c r="L732" s="19"/>
      <c r="M732" s="19"/>
      <c r="N732" s="19"/>
      <c r="O732" s="19"/>
      <c r="P732" s="19"/>
      <c r="Q732" s="19"/>
      <c r="R732" s="19"/>
      <c r="S732" s="19"/>
      <c r="T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row>
    <row r="733" spans="8:51" x14ac:dyDescent="0.25">
      <c r="H733" s="19"/>
      <c r="I733" s="19"/>
      <c r="J733" s="19"/>
      <c r="K733" s="115"/>
      <c r="L733" s="19"/>
      <c r="M733" s="19"/>
      <c r="N733" s="19"/>
      <c r="O733" s="19"/>
      <c r="P733" s="19"/>
      <c r="Q733" s="19"/>
      <c r="R733" s="19"/>
      <c r="S733" s="19"/>
      <c r="T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row>
    <row r="734" spans="8:51" x14ac:dyDescent="0.25">
      <c r="H734" s="19"/>
      <c r="I734" s="19"/>
      <c r="J734" s="19"/>
      <c r="K734" s="115"/>
      <c r="L734" s="19"/>
      <c r="M734" s="19"/>
      <c r="N734" s="19"/>
      <c r="O734" s="19"/>
      <c r="P734" s="19"/>
      <c r="Q734" s="19"/>
      <c r="R734" s="19"/>
      <c r="S734" s="19"/>
      <c r="T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row>
    <row r="735" spans="8:51" x14ac:dyDescent="0.25">
      <c r="H735" s="19"/>
      <c r="I735" s="19"/>
      <c r="J735" s="19"/>
      <c r="K735" s="115"/>
      <c r="L735" s="19"/>
      <c r="M735" s="19"/>
      <c r="N735" s="19"/>
      <c r="O735" s="19"/>
      <c r="P735" s="19"/>
      <c r="Q735" s="19"/>
      <c r="R735" s="19"/>
      <c r="S735" s="19"/>
      <c r="T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row>
    <row r="736" spans="8:51" x14ac:dyDescent="0.25">
      <c r="H736" s="19"/>
      <c r="I736" s="19"/>
      <c r="J736" s="19"/>
      <c r="K736" s="115"/>
      <c r="L736" s="19"/>
      <c r="M736" s="19"/>
      <c r="N736" s="19"/>
      <c r="O736" s="19"/>
      <c r="P736" s="19"/>
      <c r="Q736" s="19"/>
      <c r="R736" s="19"/>
      <c r="S736" s="19"/>
      <c r="T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row>
    <row r="737" spans="8:51" x14ac:dyDescent="0.25">
      <c r="H737" s="19"/>
      <c r="I737" s="19"/>
      <c r="J737" s="19"/>
      <c r="K737" s="115"/>
      <c r="L737" s="19"/>
      <c r="M737" s="19"/>
      <c r="N737" s="19"/>
      <c r="O737" s="19"/>
      <c r="P737" s="19"/>
      <c r="Q737" s="19"/>
      <c r="R737" s="19"/>
      <c r="S737" s="19"/>
      <c r="T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row>
    <row r="738" spans="8:51" x14ac:dyDescent="0.25">
      <c r="H738" s="19"/>
      <c r="I738" s="19"/>
      <c r="J738" s="19"/>
      <c r="K738" s="115"/>
      <c r="L738" s="19"/>
      <c r="M738" s="19"/>
      <c r="N738" s="19"/>
      <c r="O738" s="19"/>
      <c r="P738" s="19"/>
      <c r="Q738" s="19"/>
      <c r="R738" s="19"/>
      <c r="S738" s="19"/>
      <c r="T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row>
    <row r="739" spans="8:51" x14ac:dyDescent="0.25">
      <c r="H739" s="19"/>
      <c r="I739" s="19"/>
      <c r="J739" s="19"/>
      <c r="K739" s="115"/>
      <c r="L739" s="19"/>
      <c r="M739" s="19"/>
      <c r="N739" s="19"/>
      <c r="O739" s="19"/>
      <c r="P739" s="19"/>
      <c r="Q739" s="19"/>
      <c r="R739" s="19"/>
      <c r="S739" s="19"/>
      <c r="T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row>
    <row r="740" spans="8:51" x14ac:dyDescent="0.25">
      <c r="H740" s="19"/>
      <c r="I740" s="19"/>
      <c r="J740" s="19"/>
      <c r="K740" s="115"/>
      <c r="L740" s="19"/>
      <c r="M740" s="19"/>
      <c r="N740" s="19"/>
      <c r="O740" s="19"/>
      <c r="P740" s="19"/>
      <c r="Q740" s="19"/>
      <c r="R740" s="19"/>
      <c r="S740" s="19"/>
      <c r="T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row>
    <row r="741" spans="8:51" x14ac:dyDescent="0.25">
      <c r="H741" s="19"/>
      <c r="I741" s="19"/>
      <c r="J741" s="19"/>
      <c r="K741" s="115"/>
      <c r="L741" s="19"/>
      <c r="M741" s="19"/>
      <c r="N741" s="19"/>
      <c r="O741" s="19"/>
      <c r="P741" s="19"/>
      <c r="Q741" s="19"/>
      <c r="R741" s="19"/>
      <c r="S741" s="19"/>
      <c r="T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row>
    <row r="742" spans="8:51" x14ac:dyDescent="0.25">
      <c r="H742" s="19"/>
      <c r="I742" s="19"/>
      <c r="J742" s="19"/>
      <c r="K742" s="115"/>
      <c r="L742" s="19"/>
      <c r="M742" s="19"/>
      <c r="N742" s="19"/>
      <c r="O742" s="19"/>
      <c r="P742" s="19"/>
      <c r="Q742" s="19"/>
      <c r="R742" s="19"/>
      <c r="S742" s="19"/>
      <c r="T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row>
    <row r="743" spans="8:51" x14ac:dyDescent="0.25">
      <c r="H743" s="19"/>
      <c r="I743" s="19"/>
      <c r="J743" s="19"/>
      <c r="K743" s="115"/>
      <c r="L743" s="19"/>
      <c r="M743" s="19"/>
      <c r="N743" s="19"/>
      <c r="O743" s="19"/>
      <c r="P743" s="19"/>
      <c r="Q743" s="19"/>
      <c r="R743" s="19"/>
      <c r="S743" s="19"/>
      <c r="T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row>
    <row r="744" spans="8:51" x14ac:dyDescent="0.25">
      <c r="H744" s="19"/>
      <c r="I744" s="19"/>
      <c r="J744" s="19"/>
      <c r="K744" s="115"/>
      <c r="L744" s="19"/>
      <c r="M744" s="19"/>
      <c r="N744" s="19"/>
      <c r="O744" s="19"/>
      <c r="P744" s="19"/>
      <c r="Q744" s="19"/>
      <c r="R744" s="19"/>
      <c r="S744" s="19"/>
      <c r="T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row>
    <row r="745" spans="8:51" x14ac:dyDescent="0.25">
      <c r="H745" s="19"/>
      <c r="I745" s="19"/>
      <c r="J745" s="19"/>
      <c r="K745" s="115"/>
      <c r="L745" s="19"/>
      <c r="M745" s="19"/>
      <c r="N745" s="19"/>
      <c r="O745" s="19"/>
      <c r="P745" s="19"/>
      <c r="Q745" s="19"/>
      <c r="R745" s="19"/>
      <c r="S745" s="19"/>
      <c r="T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row>
    <row r="746" spans="8:51" x14ac:dyDescent="0.25">
      <c r="H746" s="19"/>
      <c r="I746" s="19"/>
      <c r="J746" s="19"/>
      <c r="K746" s="115"/>
      <c r="L746" s="19"/>
      <c r="M746" s="19"/>
      <c r="N746" s="19"/>
      <c r="O746" s="19"/>
      <c r="P746" s="19"/>
      <c r="Q746" s="19"/>
      <c r="R746" s="19"/>
      <c r="S746" s="19"/>
      <c r="T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row>
    <row r="747" spans="8:51" x14ac:dyDescent="0.25">
      <c r="H747" s="19"/>
      <c r="I747" s="19"/>
      <c r="J747" s="19"/>
      <c r="K747" s="115"/>
      <c r="L747" s="19"/>
      <c r="M747" s="19"/>
      <c r="N747" s="19"/>
      <c r="O747" s="19"/>
      <c r="P747" s="19"/>
      <c r="Q747" s="19"/>
      <c r="R747" s="19"/>
      <c r="S747" s="19"/>
      <c r="T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row>
    <row r="748" spans="8:51" x14ac:dyDescent="0.25">
      <c r="H748" s="19"/>
      <c r="I748" s="19"/>
      <c r="J748" s="19"/>
      <c r="K748" s="115"/>
      <c r="L748" s="19"/>
      <c r="M748" s="19"/>
      <c r="N748" s="19"/>
      <c r="O748" s="19"/>
      <c r="P748" s="19"/>
      <c r="Q748" s="19"/>
      <c r="R748" s="19"/>
      <c r="S748" s="19"/>
      <c r="T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row>
    <row r="749" spans="8:51" x14ac:dyDescent="0.25">
      <c r="H749" s="19"/>
      <c r="I749" s="19"/>
      <c r="J749" s="19"/>
      <c r="K749" s="115"/>
      <c r="L749" s="19"/>
      <c r="M749" s="19"/>
      <c r="N749" s="19"/>
      <c r="O749" s="19"/>
      <c r="P749" s="19"/>
      <c r="Q749" s="19"/>
      <c r="R749" s="19"/>
      <c r="S749" s="19"/>
      <c r="T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row>
    <row r="750" spans="8:51" x14ac:dyDescent="0.25">
      <c r="H750" s="19"/>
      <c r="I750" s="19"/>
      <c r="J750" s="19"/>
      <c r="K750" s="115"/>
      <c r="L750" s="19"/>
      <c r="M750" s="19"/>
      <c r="N750" s="19"/>
      <c r="O750" s="19"/>
      <c r="P750" s="19"/>
      <c r="Q750" s="19"/>
      <c r="R750" s="19"/>
      <c r="S750" s="19"/>
      <c r="T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row>
    <row r="751" spans="8:51" x14ac:dyDescent="0.25">
      <c r="H751" s="19"/>
      <c r="I751" s="19"/>
      <c r="J751" s="19"/>
      <c r="K751" s="115"/>
      <c r="L751" s="19"/>
      <c r="M751" s="19"/>
      <c r="N751" s="19"/>
      <c r="O751" s="19"/>
      <c r="P751" s="19"/>
      <c r="Q751" s="19"/>
      <c r="R751" s="19"/>
      <c r="S751" s="19"/>
      <c r="T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row>
    <row r="752" spans="8:51" x14ac:dyDescent="0.25">
      <c r="H752" s="19"/>
      <c r="I752" s="19"/>
      <c r="J752" s="19"/>
      <c r="K752" s="115"/>
      <c r="L752" s="19"/>
      <c r="M752" s="19"/>
      <c r="N752" s="19"/>
      <c r="O752" s="19"/>
      <c r="P752" s="19"/>
      <c r="Q752" s="19"/>
      <c r="R752" s="19"/>
      <c r="S752" s="19"/>
      <c r="T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row>
    <row r="753" spans="8:51" x14ac:dyDescent="0.25">
      <c r="H753" s="19"/>
      <c r="I753" s="19"/>
      <c r="J753" s="19"/>
      <c r="K753" s="115"/>
      <c r="L753" s="19"/>
      <c r="M753" s="19"/>
      <c r="N753" s="19"/>
      <c r="O753" s="19"/>
      <c r="P753" s="19"/>
      <c r="Q753" s="19"/>
      <c r="R753" s="19"/>
      <c r="S753" s="19"/>
      <c r="T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row>
    <row r="754" spans="8:51" x14ac:dyDescent="0.25">
      <c r="H754" s="19"/>
      <c r="I754" s="19"/>
      <c r="J754" s="19"/>
      <c r="K754" s="115"/>
      <c r="L754" s="19"/>
      <c r="M754" s="19"/>
      <c r="N754" s="19"/>
      <c r="O754" s="19"/>
      <c r="P754" s="19"/>
      <c r="Q754" s="19"/>
      <c r="R754" s="19"/>
      <c r="S754" s="19"/>
      <c r="T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row>
    <row r="755" spans="8:51" x14ac:dyDescent="0.25">
      <c r="H755" s="19"/>
      <c r="I755" s="19"/>
      <c r="J755" s="19"/>
      <c r="K755" s="115"/>
      <c r="L755" s="19"/>
      <c r="M755" s="19"/>
      <c r="N755" s="19"/>
      <c r="O755" s="19"/>
      <c r="P755" s="19"/>
      <c r="Q755" s="19"/>
      <c r="R755" s="19"/>
      <c r="S755" s="19"/>
      <c r="T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row>
    <row r="756" spans="8:51" x14ac:dyDescent="0.25">
      <c r="H756" s="19"/>
      <c r="I756" s="19"/>
      <c r="J756" s="19"/>
      <c r="K756" s="115"/>
      <c r="L756" s="19"/>
      <c r="M756" s="19"/>
      <c r="N756" s="19"/>
      <c r="O756" s="19"/>
      <c r="P756" s="19"/>
      <c r="Q756" s="19"/>
      <c r="R756" s="19"/>
      <c r="S756" s="19"/>
      <c r="T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row>
    <row r="757" spans="8:51" x14ac:dyDescent="0.25">
      <c r="H757" s="19"/>
      <c r="I757" s="19"/>
      <c r="J757" s="19"/>
      <c r="K757" s="115"/>
      <c r="L757" s="19"/>
      <c r="M757" s="19"/>
      <c r="N757" s="19"/>
      <c r="O757" s="19"/>
      <c r="P757" s="19"/>
      <c r="Q757" s="19"/>
      <c r="R757" s="19"/>
      <c r="S757" s="19"/>
      <c r="T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row>
    <row r="758" spans="8:51" x14ac:dyDescent="0.25">
      <c r="H758" s="19"/>
      <c r="I758" s="19"/>
      <c r="J758" s="19"/>
      <c r="K758" s="115"/>
      <c r="L758" s="19"/>
      <c r="M758" s="19"/>
      <c r="N758" s="19"/>
      <c r="O758" s="19"/>
      <c r="P758" s="19"/>
      <c r="Q758" s="19"/>
      <c r="R758" s="19"/>
      <c r="S758" s="19"/>
      <c r="T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row>
    <row r="759" spans="8:51" x14ac:dyDescent="0.25">
      <c r="H759" s="19"/>
      <c r="I759" s="19"/>
      <c r="J759" s="19"/>
      <c r="K759" s="115"/>
      <c r="L759" s="19"/>
      <c r="M759" s="19"/>
      <c r="N759" s="19"/>
      <c r="O759" s="19"/>
      <c r="P759" s="19"/>
      <c r="Q759" s="19"/>
      <c r="R759" s="19"/>
      <c r="S759" s="19"/>
      <c r="T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row>
    <row r="760" spans="8:51" x14ac:dyDescent="0.25">
      <c r="H760" s="19"/>
      <c r="I760" s="19"/>
      <c r="J760" s="19"/>
      <c r="K760" s="115"/>
      <c r="L760" s="19"/>
      <c r="M760" s="19"/>
      <c r="N760" s="19"/>
      <c r="O760" s="19"/>
      <c r="P760" s="19"/>
      <c r="Q760" s="19"/>
      <c r="R760" s="19"/>
      <c r="S760" s="19"/>
      <c r="T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row>
    <row r="761" spans="8:51" x14ac:dyDescent="0.25">
      <c r="H761" s="19"/>
      <c r="I761" s="19"/>
      <c r="J761" s="19"/>
      <c r="K761" s="115"/>
      <c r="L761" s="19"/>
      <c r="M761" s="19"/>
      <c r="N761" s="19"/>
      <c r="O761" s="19"/>
      <c r="P761" s="19"/>
      <c r="Q761" s="19"/>
      <c r="R761" s="19"/>
      <c r="S761" s="19"/>
      <c r="T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row>
    <row r="762" spans="8:51" x14ac:dyDescent="0.25">
      <c r="H762" s="19"/>
      <c r="I762" s="19"/>
      <c r="J762" s="19"/>
      <c r="K762" s="115"/>
      <c r="L762" s="19"/>
      <c r="M762" s="19"/>
      <c r="N762" s="19"/>
      <c r="O762" s="19"/>
      <c r="P762" s="19"/>
      <c r="Q762" s="19"/>
      <c r="R762" s="19"/>
      <c r="S762" s="19"/>
      <c r="T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row>
    <row r="763" spans="8:51" x14ac:dyDescent="0.25">
      <c r="H763" s="19"/>
      <c r="I763" s="19"/>
      <c r="J763" s="19"/>
      <c r="K763" s="115"/>
      <c r="L763" s="19"/>
      <c r="M763" s="19"/>
      <c r="N763" s="19"/>
      <c r="O763" s="19"/>
      <c r="P763" s="19"/>
      <c r="Q763" s="19"/>
      <c r="R763" s="19"/>
      <c r="S763" s="19"/>
      <c r="T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row>
    <row r="764" spans="8:51" x14ac:dyDescent="0.25">
      <c r="H764" s="19"/>
      <c r="I764" s="19"/>
      <c r="J764" s="19"/>
      <c r="K764" s="115"/>
      <c r="L764" s="19"/>
      <c r="M764" s="19"/>
      <c r="N764" s="19"/>
      <c r="O764" s="19"/>
      <c r="P764" s="19"/>
      <c r="Q764" s="19"/>
      <c r="R764" s="19"/>
      <c r="S764" s="19"/>
      <c r="T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row>
    <row r="765" spans="8:51" x14ac:dyDescent="0.25">
      <c r="H765" s="19"/>
      <c r="I765" s="19"/>
      <c r="J765" s="19"/>
      <c r="K765" s="115"/>
      <c r="L765" s="19"/>
      <c r="M765" s="19"/>
      <c r="N765" s="19"/>
      <c r="O765" s="19"/>
      <c r="P765" s="19"/>
      <c r="Q765" s="19"/>
      <c r="R765" s="19"/>
      <c r="S765" s="19"/>
      <c r="T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row>
    <row r="766" spans="8:51" x14ac:dyDescent="0.25">
      <c r="H766" s="19"/>
      <c r="I766" s="19"/>
      <c r="J766" s="19"/>
      <c r="K766" s="115"/>
      <c r="L766" s="19"/>
      <c r="M766" s="19"/>
      <c r="N766" s="19"/>
      <c r="O766" s="19"/>
      <c r="P766" s="19"/>
      <c r="Q766" s="19"/>
      <c r="R766" s="19"/>
      <c r="S766" s="19"/>
      <c r="T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row>
    <row r="767" spans="8:51" x14ac:dyDescent="0.25">
      <c r="H767" s="19"/>
      <c r="I767" s="19"/>
      <c r="J767" s="19"/>
      <c r="K767" s="115"/>
      <c r="L767" s="19"/>
      <c r="M767" s="19"/>
      <c r="N767" s="19"/>
      <c r="O767" s="19"/>
      <c r="P767" s="19"/>
      <c r="Q767" s="19"/>
      <c r="R767" s="19"/>
      <c r="S767" s="19"/>
      <c r="T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row>
    <row r="768" spans="8:51" x14ac:dyDescent="0.25">
      <c r="H768" s="19"/>
      <c r="I768" s="19"/>
      <c r="J768" s="19"/>
      <c r="K768" s="115"/>
      <c r="L768" s="19"/>
      <c r="M768" s="19"/>
      <c r="N768" s="19"/>
      <c r="O768" s="19"/>
      <c r="P768" s="19"/>
      <c r="Q768" s="19"/>
      <c r="R768" s="19"/>
      <c r="S768" s="19"/>
      <c r="T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row>
    <row r="769" spans="8:51" x14ac:dyDescent="0.25">
      <c r="H769" s="19"/>
      <c r="I769" s="19"/>
      <c r="J769" s="19"/>
      <c r="K769" s="115"/>
      <c r="L769" s="19"/>
      <c r="M769" s="19"/>
      <c r="N769" s="19"/>
      <c r="O769" s="19"/>
      <c r="P769" s="19"/>
      <c r="Q769" s="19"/>
      <c r="R769" s="19"/>
      <c r="S769" s="19"/>
      <c r="T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row>
    <row r="770" spans="8:51" x14ac:dyDescent="0.25">
      <c r="H770" s="19"/>
      <c r="I770" s="19"/>
      <c r="J770" s="19"/>
      <c r="K770" s="115"/>
      <c r="L770" s="19"/>
      <c r="M770" s="19"/>
      <c r="N770" s="19"/>
      <c r="O770" s="19"/>
      <c r="P770" s="19"/>
      <c r="Q770" s="19"/>
      <c r="R770" s="19"/>
      <c r="S770" s="19"/>
      <c r="T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row>
    <row r="771" spans="8:51" x14ac:dyDescent="0.25">
      <c r="H771" s="19"/>
      <c r="I771" s="19"/>
      <c r="J771" s="19"/>
      <c r="K771" s="115"/>
      <c r="L771" s="19"/>
      <c r="M771" s="19"/>
      <c r="N771" s="19"/>
      <c r="O771" s="19"/>
      <c r="P771" s="19"/>
      <c r="Q771" s="19"/>
      <c r="R771" s="19"/>
      <c r="S771" s="19"/>
      <c r="T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row>
    <row r="772" spans="8:51" x14ac:dyDescent="0.25">
      <c r="H772" s="19"/>
      <c r="I772" s="19"/>
      <c r="J772" s="19"/>
      <c r="K772" s="115"/>
      <c r="L772" s="19"/>
      <c r="M772" s="19"/>
      <c r="N772" s="19"/>
      <c r="O772" s="19"/>
      <c r="P772" s="19"/>
      <c r="Q772" s="19"/>
      <c r="R772" s="19"/>
      <c r="S772" s="19"/>
      <c r="T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row>
    <row r="773" spans="8:51" x14ac:dyDescent="0.25">
      <c r="H773" s="19"/>
      <c r="I773" s="19"/>
      <c r="J773" s="19"/>
      <c r="K773" s="115"/>
      <c r="L773" s="19"/>
      <c r="M773" s="19"/>
      <c r="N773" s="19"/>
      <c r="O773" s="19"/>
      <c r="P773" s="19"/>
      <c r="Q773" s="19"/>
      <c r="R773" s="19"/>
      <c r="S773" s="19"/>
      <c r="T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row>
    <row r="774" spans="8:51" x14ac:dyDescent="0.25">
      <c r="H774" s="19"/>
      <c r="I774" s="19"/>
      <c r="J774" s="19"/>
      <c r="K774" s="115"/>
      <c r="L774" s="19"/>
      <c r="M774" s="19"/>
      <c r="N774" s="19"/>
      <c r="O774" s="19"/>
      <c r="P774" s="19"/>
      <c r="Q774" s="19"/>
      <c r="R774" s="19"/>
      <c r="S774" s="19"/>
      <c r="T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row>
    <row r="775" spans="8:51" x14ac:dyDescent="0.25">
      <c r="H775" s="19"/>
      <c r="I775" s="19"/>
      <c r="J775" s="19"/>
      <c r="K775" s="115"/>
      <c r="L775" s="19"/>
      <c r="M775" s="19"/>
      <c r="N775" s="19"/>
      <c r="O775" s="19"/>
      <c r="P775" s="19"/>
      <c r="Q775" s="19"/>
      <c r="R775" s="19"/>
      <c r="S775" s="19"/>
      <c r="T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row>
    <row r="776" spans="8:51" x14ac:dyDescent="0.25">
      <c r="H776" s="19"/>
      <c r="I776" s="19"/>
      <c r="J776" s="19"/>
      <c r="K776" s="115"/>
      <c r="L776" s="19"/>
      <c r="M776" s="19"/>
      <c r="N776" s="19"/>
      <c r="O776" s="19"/>
      <c r="P776" s="19"/>
      <c r="Q776" s="19"/>
      <c r="R776" s="19"/>
      <c r="S776" s="19"/>
      <c r="T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row>
    <row r="777" spans="8:51" x14ac:dyDescent="0.25">
      <c r="H777" s="19"/>
      <c r="I777" s="19"/>
      <c r="J777" s="19"/>
      <c r="K777" s="115"/>
      <c r="L777" s="19"/>
      <c r="M777" s="19"/>
      <c r="N777" s="19"/>
      <c r="O777" s="19"/>
      <c r="P777" s="19"/>
      <c r="Q777" s="19"/>
      <c r="R777" s="19"/>
      <c r="S777" s="19"/>
      <c r="T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row>
    <row r="778" spans="8:51" x14ac:dyDescent="0.25">
      <c r="H778" s="19"/>
      <c r="I778" s="19"/>
      <c r="J778" s="19"/>
      <c r="K778" s="115"/>
      <c r="L778" s="19"/>
      <c r="M778" s="19"/>
      <c r="N778" s="19"/>
      <c r="O778" s="19"/>
      <c r="P778" s="19"/>
      <c r="Q778" s="19"/>
      <c r="R778" s="19"/>
      <c r="S778" s="19"/>
      <c r="T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row>
    <row r="779" spans="8:51" x14ac:dyDescent="0.25">
      <c r="H779" s="19"/>
      <c r="I779" s="19"/>
      <c r="J779" s="19"/>
      <c r="K779" s="115"/>
      <c r="L779" s="19"/>
      <c r="M779" s="19"/>
      <c r="N779" s="19"/>
      <c r="O779" s="19"/>
      <c r="P779" s="19"/>
      <c r="Q779" s="19"/>
      <c r="R779" s="19"/>
      <c r="S779" s="19"/>
      <c r="T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row>
    <row r="780" spans="8:51" x14ac:dyDescent="0.25">
      <c r="H780" s="19"/>
      <c r="I780" s="19"/>
      <c r="J780" s="19"/>
      <c r="K780" s="115"/>
      <c r="L780" s="19"/>
      <c r="M780" s="19"/>
      <c r="N780" s="19"/>
      <c r="O780" s="19"/>
      <c r="P780" s="19"/>
      <c r="Q780" s="19"/>
      <c r="R780" s="19"/>
      <c r="S780" s="19"/>
      <c r="T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row>
    <row r="781" spans="8:51" x14ac:dyDescent="0.25">
      <c r="H781" s="19"/>
      <c r="I781" s="19"/>
      <c r="J781" s="19"/>
      <c r="K781" s="115"/>
      <c r="L781" s="19"/>
      <c r="M781" s="19"/>
      <c r="N781" s="19"/>
      <c r="O781" s="19"/>
      <c r="P781" s="19"/>
      <c r="Q781" s="19"/>
      <c r="R781" s="19"/>
      <c r="S781" s="19"/>
      <c r="T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row>
    <row r="782" spans="8:51" x14ac:dyDescent="0.25">
      <c r="H782" s="19"/>
      <c r="I782" s="19"/>
      <c r="J782" s="19"/>
      <c r="K782" s="115"/>
      <c r="L782" s="19"/>
      <c r="M782" s="19"/>
      <c r="N782" s="19"/>
      <c r="O782" s="19"/>
      <c r="P782" s="19"/>
      <c r="Q782" s="19"/>
      <c r="R782" s="19"/>
      <c r="S782" s="19"/>
      <c r="T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row>
    <row r="783" spans="8:51" x14ac:dyDescent="0.25">
      <c r="H783" s="19"/>
      <c r="I783" s="19"/>
      <c r="J783" s="19"/>
      <c r="K783" s="115"/>
      <c r="L783" s="19"/>
      <c r="M783" s="19"/>
      <c r="N783" s="19"/>
      <c r="O783" s="19"/>
      <c r="P783" s="19"/>
      <c r="Q783" s="19"/>
      <c r="R783" s="19"/>
      <c r="S783" s="19"/>
      <c r="T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row>
    <row r="784" spans="8:51" x14ac:dyDescent="0.25">
      <c r="H784" s="19"/>
      <c r="I784" s="19"/>
      <c r="J784" s="19"/>
      <c r="K784" s="115"/>
      <c r="L784" s="19"/>
      <c r="M784" s="19"/>
      <c r="N784" s="19"/>
      <c r="O784" s="19"/>
      <c r="P784" s="19"/>
      <c r="Q784" s="19"/>
      <c r="R784" s="19"/>
      <c r="S784" s="19"/>
      <c r="T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row>
    <row r="785" spans="8:51" x14ac:dyDescent="0.25">
      <c r="H785" s="19"/>
      <c r="I785" s="19"/>
      <c r="J785" s="19"/>
      <c r="K785" s="115"/>
      <c r="L785" s="19"/>
      <c r="M785" s="19"/>
      <c r="N785" s="19"/>
      <c r="O785" s="19"/>
      <c r="P785" s="19"/>
      <c r="Q785" s="19"/>
      <c r="R785" s="19"/>
      <c r="S785" s="19"/>
      <c r="T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row>
    <row r="786" spans="8:51" x14ac:dyDescent="0.25">
      <c r="H786" s="19"/>
      <c r="I786" s="19"/>
      <c r="J786" s="19"/>
      <c r="K786" s="115"/>
      <c r="L786" s="19"/>
      <c r="M786" s="19"/>
      <c r="N786" s="19"/>
      <c r="O786" s="19"/>
      <c r="P786" s="19"/>
      <c r="Q786" s="19"/>
      <c r="R786" s="19"/>
      <c r="S786" s="19"/>
      <c r="T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row>
    <row r="787" spans="8:51" x14ac:dyDescent="0.25">
      <c r="H787" s="19"/>
      <c r="I787" s="19"/>
      <c r="J787" s="19"/>
      <c r="K787" s="115"/>
      <c r="L787" s="19"/>
      <c r="M787" s="19"/>
      <c r="N787" s="19"/>
      <c r="O787" s="19"/>
      <c r="P787" s="19"/>
      <c r="Q787" s="19"/>
      <c r="R787" s="19"/>
      <c r="S787" s="19"/>
      <c r="T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row>
    <row r="788" spans="8:51" x14ac:dyDescent="0.25">
      <c r="H788" s="19"/>
      <c r="I788" s="19"/>
      <c r="J788" s="19"/>
      <c r="K788" s="115"/>
      <c r="L788" s="19"/>
      <c r="M788" s="19"/>
      <c r="N788" s="19"/>
      <c r="O788" s="19"/>
      <c r="P788" s="19"/>
      <c r="Q788" s="19"/>
      <c r="R788" s="19"/>
      <c r="S788" s="19"/>
      <c r="T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row>
    <row r="789" spans="8:51" x14ac:dyDescent="0.25">
      <c r="H789" s="19"/>
      <c r="I789" s="19"/>
      <c r="J789" s="19"/>
      <c r="K789" s="115"/>
      <c r="L789" s="19"/>
      <c r="M789" s="19"/>
      <c r="N789" s="19"/>
      <c r="O789" s="19"/>
      <c r="P789" s="19"/>
      <c r="Q789" s="19"/>
      <c r="R789" s="19"/>
      <c r="S789" s="19"/>
      <c r="T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row>
    <row r="790" spans="8:51" x14ac:dyDescent="0.25">
      <c r="H790" s="19"/>
      <c r="I790" s="19"/>
      <c r="J790" s="19"/>
      <c r="K790" s="115"/>
      <c r="L790" s="19"/>
      <c r="M790" s="19"/>
      <c r="N790" s="19"/>
      <c r="O790" s="19"/>
      <c r="P790" s="19"/>
      <c r="Q790" s="19"/>
      <c r="R790" s="19"/>
      <c r="S790" s="19"/>
      <c r="T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row>
    <row r="791" spans="8:51" x14ac:dyDescent="0.25">
      <c r="H791" s="19"/>
      <c r="I791" s="19"/>
      <c r="J791" s="19"/>
      <c r="K791" s="115"/>
      <c r="L791" s="19"/>
      <c r="M791" s="19"/>
      <c r="N791" s="19"/>
      <c r="O791" s="19"/>
      <c r="P791" s="19"/>
      <c r="Q791" s="19"/>
      <c r="R791" s="19"/>
      <c r="S791" s="19"/>
      <c r="T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row>
    <row r="792" spans="8:51" x14ac:dyDescent="0.25">
      <c r="H792" s="19"/>
      <c r="I792" s="19"/>
      <c r="J792" s="19"/>
      <c r="K792" s="115"/>
      <c r="L792" s="19"/>
      <c r="M792" s="19"/>
      <c r="N792" s="19"/>
      <c r="O792" s="19"/>
      <c r="P792" s="19"/>
      <c r="Q792" s="19"/>
      <c r="R792" s="19"/>
      <c r="S792" s="19"/>
      <c r="T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row>
    <row r="793" spans="8:51" x14ac:dyDescent="0.25">
      <c r="H793" s="19"/>
      <c r="I793" s="19"/>
      <c r="J793" s="19"/>
      <c r="K793" s="115"/>
      <c r="L793" s="19"/>
      <c r="M793" s="19"/>
      <c r="N793" s="19"/>
      <c r="O793" s="19"/>
      <c r="P793" s="19"/>
      <c r="Q793" s="19"/>
      <c r="R793" s="19"/>
      <c r="S793" s="19"/>
      <c r="T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row>
    <row r="794" spans="8:51" x14ac:dyDescent="0.25">
      <c r="H794" s="19"/>
      <c r="I794" s="19"/>
      <c r="J794" s="19"/>
      <c r="K794" s="115"/>
      <c r="L794" s="19"/>
      <c r="M794" s="19"/>
      <c r="N794" s="19"/>
      <c r="O794" s="19"/>
      <c r="P794" s="19"/>
      <c r="Q794" s="19"/>
      <c r="R794" s="19"/>
      <c r="S794" s="19"/>
      <c r="T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row>
    <row r="795" spans="8:51" x14ac:dyDescent="0.25">
      <c r="H795" s="19"/>
      <c r="I795" s="19"/>
      <c r="J795" s="19"/>
      <c r="K795" s="115"/>
      <c r="L795" s="19"/>
      <c r="M795" s="19"/>
      <c r="N795" s="19"/>
      <c r="O795" s="19"/>
      <c r="P795" s="19"/>
      <c r="Q795" s="19"/>
      <c r="R795" s="19"/>
      <c r="S795" s="19"/>
      <c r="T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row>
    <row r="796" spans="8:51" x14ac:dyDescent="0.25">
      <c r="H796" s="19"/>
      <c r="I796" s="19"/>
      <c r="J796" s="19"/>
      <c r="K796" s="115"/>
      <c r="L796" s="19"/>
      <c r="M796" s="19"/>
      <c r="N796" s="19"/>
      <c r="O796" s="19"/>
      <c r="P796" s="19"/>
      <c r="Q796" s="19"/>
      <c r="R796" s="19"/>
      <c r="S796" s="19"/>
      <c r="T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row>
    <row r="797" spans="8:51" x14ac:dyDescent="0.25">
      <c r="H797" s="19"/>
      <c r="I797" s="19"/>
      <c r="J797" s="19"/>
      <c r="K797" s="115"/>
      <c r="L797" s="19"/>
      <c r="M797" s="19"/>
      <c r="N797" s="19"/>
      <c r="O797" s="19"/>
      <c r="P797" s="19"/>
      <c r="Q797" s="19"/>
      <c r="R797" s="19"/>
      <c r="S797" s="19"/>
      <c r="T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row>
    <row r="798" spans="8:51" x14ac:dyDescent="0.25">
      <c r="H798" s="19"/>
      <c r="I798" s="19"/>
      <c r="J798" s="19"/>
      <c r="K798" s="115"/>
      <c r="L798" s="19"/>
      <c r="M798" s="19"/>
      <c r="N798" s="19"/>
      <c r="O798" s="19"/>
      <c r="P798" s="19"/>
      <c r="Q798" s="19"/>
      <c r="R798" s="19"/>
      <c r="S798" s="19"/>
      <c r="T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row>
    <row r="799" spans="8:51" x14ac:dyDescent="0.25">
      <c r="H799" s="19"/>
      <c r="I799" s="19"/>
      <c r="J799" s="19"/>
      <c r="K799" s="115"/>
      <c r="L799" s="19"/>
      <c r="M799" s="19"/>
      <c r="N799" s="19"/>
      <c r="O799" s="19"/>
      <c r="P799" s="19"/>
      <c r="Q799" s="19"/>
      <c r="R799" s="19"/>
      <c r="S799" s="19"/>
      <c r="T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row>
    <row r="800" spans="8:51" x14ac:dyDescent="0.25">
      <c r="H800" s="19"/>
      <c r="I800" s="19"/>
      <c r="J800" s="19"/>
      <c r="K800" s="115"/>
      <c r="L800" s="19"/>
      <c r="M800" s="19"/>
      <c r="N800" s="19"/>
      <c r="O800" s="19"/>
      <c r="P800" s="19"/>
      <c r="Q800" s="19"/>
      <c r="R800" s="19"/>
      <c r="S800" s="19"/>
      <c r="T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row>
    <row r="801" spans="8:51" x14ac:dyDescent="0.25">
      <c r="H801" s="19"/>
      <c r="I801" s="19"/>
      <c r="J801" s="19"/>
      <c r="K801" s="115"/>
      <c r="L801" s="19"/>
      <c r="M801" s="19"/>
      <c r="N801" s="19"/>
      <c r="O801" s="19"/>
      <c r="P801" s="19"/>
      <c r="Q801" s="19"/>
      <c r="R801" s="19"/>
      <c r="S801" s="19"/>
      <c r="T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row>
    <row r="802" spans="8:51" x14ac:dyDescent="0.25">
      <c r="H802" s="19"/>
      <c r="I802" s="19"/>
      <c r="J802" s="19"/>
      <c r="K802" s="115"/>
      <c r="L802" s="19"/>
      <c r="M802" s="19"/>
      <c r="N802" s="19"/>
      <c r="O802" s="19"/>
      <c r="P802" s="19"/>
      <c r="Q802" s="19"/>
      <c r="R802" s="19"/>
      <c r="S802" s="19"/>
      <c r="T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row>
    <row r="803" spans="8:51" x14ac:dyDescent="0.25">
      <c r="H803" s="19"/>
      <c r="I803" s="19"/>
      <c r="J803" s="19"/>
      <c r="K803" s="115"/>
      <c r="L803" s="19"/>
      <c r="M803" s="19"/>
      <c r="N803" s="19"/>
      <c r="O803" s="19"/>
      <c r="P803" s="19"/>
      <c r="Q803" s="19"/>
      <c r="R803" s="19"/>
      <c r="S803" s="19"/>
      <c r="T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row>
    <row r="804" spans="8:51" x14ac:dyDescent="0.25">
      <c r="H804" s="19"/>
      <c r="I804" s="19"/>
      <c r="J804" s="19"/>
      <c r="K804" s="115"/>
      <c r="L804" s="19"/>
      <c r="M804" s="19"/>
      <c r="N804" s="19"/>
      <c r="O804" s="19"/>
      <c r="P804" s="19"/>
      <c r="Q804" s="19"/>
      <c r="R804" s="19"/>
      <c r="S804" s="19"/>
      <c r="T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row>
    <row r="805" spans="8:51" x14ac:dyDescent="0.25">
      <c r="H805" s="19"/>
      <c r="I805" s="19"/>
      <c r="J805" s="19"/>
      <c r="K805" s="115"/>
      <c r="L805" s="19"/>
      <c r="M805" s="19"/>
      <c r="N805" s="19"/>
      <c r="O805" s="19"/>
      <c r="P805" s="19"/>
      <c r="Q805" s="19"/>
      <c r="R805" s="19"/>
      <c r="S805" s="19"/>
      <c r="T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row>
    <row r="806" spans="8:51" x14ac:dyDescent="0.25">
      <c r="H806" s="19"/>
      <c r="I806" s="19"/>
      <c r="J806" s="19"/>
      <c r="K806" s="115"/>
      <c r="L806" s="19"/>
      <c r="M806" s="19"/>
      <c r="N806" s="19"/>
      <c r="O806" s="19"/>
      <c r="P806" s="19"/>
      <c r="Q806" s="19"/>
      <c r="R806" s="19"/>
      <c r="S806" s="19"/>
      <c r="T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row>
    <row r="807" spans="8:51" x14ac:dyDescent="0.25">
      <c r="H807" s="19"/>
      <c r="I807" s="19"/>
      <c r="J807" s="19"/>
      <c r="K807" s="115"/>
      <c r="L807" s="19"/>
      <c r="M807" s="19"/>
      <c r="N807" s="19"/>
      <c r="O807" s="19"/>
      <c r="P807" s="19"/>
      <c r="Q807" s="19"/>
      <c r="R807" s="19"/>
      <c r="S807" s="19"/>
      <c r="T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row>
    <row r="808" spans="8:51" x14ac:dyDescent="0.25">
      <c r="H808" s="19"/>
      <c r="I808" s="19"/>
      <c r="J808" s="19"/>
      <c r="K808" s="115"/>
      <c r="L808" s="19"/>
      <c r="M808" s="19"/>
      <c r="N808" s="19"/>
      <c r="O808" s="19"/>
      <c r="P808" s="19"/>
      <c r="Q808" s="19"/>
      <c r="R808" s="19"/>
      <c r="S808" s="19"/>
      <c r="T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row>
    <row r="809" spans="8:51" x14ac:dyDescent="0.25">
      <c r="H809" s="19"/>
      <c r="I809" s="19"/>
      <c r="J809" s="19"/>
      <c r="K809" s="115"/>
      <c r="L809" s="19"/>
      <c r="M809" s="19"/>
      <c r="N809" s="19"/>
      <c r="O809" s="19"/>
      <c r="P809" s="19"/>
      <c r="Q809" s="19"/>
      <c r="R809" s="19"/>
      <c r="S809" s="19"/>
      <c r="T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row>
    <row r="810" spans="8:51" x14ac:dyDescent="0.25">
      <c r="H810" s="19"/>
      <c r="I810" s="19"/>
      <c r="J810" s="19"/>
      <c r="K810" s="115"/>
      <c r="L810" s="19"/>
      <c r="M810" s="19"/>
      <c r="N810" s="19"/>
      <c r="O810" s="19"/>
      <c r="P810" s="19"/>
      <c r="Q810" s="19"/>
      <c r="R810" s="19"/>
      <c r="S810" s="19"/>
      <c r="T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row>
    <row r="811" spans="8:51" x14ac:dyDescent="0.25">
      <c r="H811" s="19"/>
      <c r="I811" s="19"/>
      <c r="J811" s="19"/>
      <c r="K811" s="115"/>
      <c r="L811" s="19"/>
      <c r="M811" s="19"/>
      <c r="N811" s="19"/>
      <c r="O811" s="19"/>
      <c r="P811" s="19"/>
      <c r="Q811" s="19"/>
      <c r="R811" s="19"/>
      <c r="S811" s="19"/>
      <c r="T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row>
    <row r="812" spans="8:51" x14ac:dyDescent="0.25">
      <c r="H812" s="19"/>
      <c r="I812" s="19"/>
      <c r="J812" s="19"/>
      <c r="K812" s="115"/>
      <c r="L812" s="19"/>
      <c r="M812" s="19"/>
      <c r="N812" s="19"/>
      <c r="O812" s="19"/>
      <c r="P812" s="19"/>
      <c r="Q812" s="19"/>
      <c r="R812" s="19"/>
      <c r="S812" s="19"/>
      <c r="T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row>
    <row r="813" spans="8:51" x14ac:dyDescent="0.25">
      <c r="H813" s="19"/>
      <c r="I813" s="19"/>
      <c r="J813" s="19"/>
      <c r="K813" s="115"/>
      <c r="L813" s="19"/>
      <c r="M813" s="19"/>
      <c r="N813" s="19"/>
      <c r="O813" s="19"/>
      <c r="P813" s="19"/>
      <c r="Q813" s="19"/>
      <c r="R813" s="19"/>
      <c r="S813" s="19"/>
      <c r="T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row>
    <row r="814" spans="8:51" x14ac:dyDescent="0.25">
      <c r="H814" s="19"/>
      <c r="I814" s="19"/>
      <c r="J814" s="19"/>
      <c r="K814" s="115"/>
      <c r="L814" s="19"/>
      <c r="M814" s="19"/>
      <c r="N814" s="19"/>
      <c r="O814" s="19"/>
      <c r="P814" s="19"/>
      <c r="Q814" s="19"/>
      <c r="R814" s="19"/>
      <c r="S814" s="19"/>
      <c r="T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row>
    <row r="815" spans="8:51" x14ac:dyDescent="0.25">
      <c r="H815" s="19"/>
      <c r="I815" s="19"/>
      <c r="J815" s="19"/>
      <c r="K815" s="115"/>
      <c r="L815" s="19"/>
      <c r="M815" s="19"/>
      <c r="N815" s="19"/>
      <c r="O815" s="19"/>
      <c r="P815" s="19"/>
      <c r="Q815" s="19"/>
      <c r="R815" s="19"/>
      <c r="S815" s="19"/>
      <c r="T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row>
    <row r="816" spans="8:51" x14ac:dyDescent="0.25">
      <c r="H816" s="19"/>
      <c r="I816" s="19"/>
      <c r="J816" s="19"/>
      <c r="K816" s="115"/>
      <c r="L816" s="19"/>
      <c r="M816" s="19"/>
      <c r="N816" s="19"/>
      <c r="O816" s="19"/>
      <c r="P816" s="19"/>
      <c r="Q816" s="19"/>
      <c r="R816" s="19"/>
      <c r="S816" s="19"/>
      <c r="T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row>
    <row r="817" spans="8:51" x14ac:dyDescent="0.25">
      <c r="H817" s="19"/>
      <c r="I817" s="19"/>
      <c r="J817" s="19"/>
      <c r="K817" s="115"/>
      <c r="L817" s="19"/>
      <c r="M817" s="19"/>
      <c r="N817" s="19"/>
      <c r="O817" s="19"/>
      <c r="P817" s="19"/>
      <c r="Q817" s="19"/>
      <c r="R817" s="19"/>
      <c r="S817" s="19"/>
      <c r="T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row>
    <row r="818" spans="8:51" x14ac:dyDescent="0.25">
      <c r="H818" s="19"/>
      <c r="I818" s="19"/>
      <c r="J818" s="19"/>
      <c r="K818" s="115"/>
      <c r="L818" s="19"/>
      <c r="M818" s="19"/>
      <c r="N818" s="19"/>
      <c r="O818" s="19"/>
      <c r="P818" s="19"/>
      <c r="Q818" s="19"/>
      <c r="R818" s="19"/>
      <c r="S818" s="19"/>
      <c r="T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row>
    <row r="819" spans="8:51" x14ac:dyDescent="0.25">
      <c r="H819" s="19"/>
      <c r="I819" s="19"/>
      <c r="J819" s="19"/>
      <c r="K819" s="115"/>
      <c r="L819" s="19"/>
      <c r="M819" s="19"/>
      <c r="N819" s="19"/>
      <c r="O819" s="19"/>
      <c r="P819" s="19"/>
      <c r="Q819" s="19"/>
      <c r="R819" s="19"/>
      <c r="S819" s="19"/>
      <c r="T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row>
    <row r="820" spans="8:51" x14ac:dyDescent="0.25">
      <c r="H820" s="19"/>
      <c r="I820" s="19"/>
      <c r="J820" s="19"/>
      <c r="K820" s="115"/>
      <c r="L820" s="19"/>
      <c r="M820" s="19"/>
      <c r="N820" s="19"/>
      <c r="O820" s="19"/>
      <c r="P820" s="19"/>
      <c r="Q820" s="19"/>
      <c r="R820" s="19"/>
      <c r="S820" s="19"/>
      <c r="T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row>
    <row r="821" spans="8:51" x14ac:dyDescent="0.25">
      <c r="H821" s="19"/>
      <c r="I821" s="19"/>
      <c r="J821" s="19"/>
      <c r="K821" s="115"/>
      <c r="L821" s="19"/>
      <c r="M821" s="19"/>
      <c r="N821" s="19"/>
      <c r="O821" s="19"/>
      <c r="P821" s="19"/>
      <c r="Q821" s="19"/>
      <c r="R821" s="19"/>
      <c r="S821" s="19"/>
      <c r="T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row>
    <row r="822" spans="8:51" x14ac:dyDescent="0.25">
      <c r="H822" s="19"/>
      <c r="I822" s="19"/>
      <c r="J822" s="19"/>
      <c r="K822" s="115"/>
      <c r="L822" s="19"/>
      <c r="M822" s="19"/>
      <c r="N822" s="19"/>
      <c r="O822" s="19"/>
      <c r="P822" s="19"/>
      <c r="Q822" s="19"/>
      <c r="R822" s="19"/>
      <c r="S822" s="19"/>
      <c r="T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row>
    <row r="823" spans="8:51" x14ac:dyDescent="0.25">
      <c r="H823" s="19"/>
      <c r="I823" s="19"/>
      <c r="J823" s="19"/>
      <c r="K823" s="115"/>
      <c r="L823" s="19"/>
      <c r="M823" s="19"/>
      <c r="N823" s="19"/>
      <c r="O823" s="19"/>
      <c r="P823" s="19"/>
      <c r="Q823" s="19"/>
      <c r="R823" s="19"/>
      <c r="S823" s="19"/>
      <c r="T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row>
    <row r="824" spans="8:51" x14ac:dyDescent="0.25">
      <c r="H824" s="19"/>
      <c r="I824" s="19"/>
      <c r="J824" s="19"/>
      <c r="K824" s="115"/>
      <c r="L824" s="19"/>
      <c r="M824" s="19"/>
      <c r="N824" s="19"/>
      <c r="O824" s="19"/>
      <c r="P824" s="19"/>
      <c r="Q824" s="19"/>
      <c r="R824" s="19"/>
      <c r="S824" s="19"/>
      <c r="T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row>
    <row r="825" spans="8:51" x14ac:dyDescent="0.25">
      <c r="H825" s="19"/>
      <c r="I825" s="19"/>
      <c r="J825" s="19"/>
      <c r="K825" s="115"/>
      <c r="L825" s="19"/>
      <c r="M825" s="19"/>
      <c r="N825" s="19"/>
      <c r="O825" s="19"/>
      <c r="P825" s="19"/>
      <c r="Q825" s="19"/>
      <c r="R825" s="19"/>
      <c r="S825" s="19"/>
      <c r="T825" s="19"/>
      <c r="V825" s="19"/>
      <c r="W825" s="19"/>
      <c r="X825" s="19"/>
      <c r="Y825" s="19"/>
      <c r="Z825" s="19"/>
      <c r="AA825" s="19"/>
      <c r="AB825" s="19"/>
      <c r="AC825" s="19"/>
      <c r="AD825" s="19"/>
      <c r="AE825" s="19"/>
      <c r="AF825" s="19"/>
      <c r="AG825" s="19"/>
      <c r="AH825" s="19"/>
      <c r="AI825" s="19"/>
      <c r="AJ825" s="19"/>
      <c r="AK825" s="19"/>
      <c r="AL825" s="19"/>
      <c r="AM825" s="19"/>
      <c r="AN825" s="19"/>
      <c r="AO825" s="19"/>
      <c r="AP825" s="19"/>
      <c r="AQ825" s="19"/>
      <c r="AR825" s="19"/>
      <c r="AS825" s="19"/>
      <c r="AT825" s="19"/>
      <c r="AU825" s="19"/>
      <c r="AV825" s="19"/>
      <c r="AW825" s="19"/>
      <c r="AX825" s="19"/>
      <c r="AY825" s="19"/>
    </row>
    <row r="826" spans="8:51" x14ac:dyDescent="0.25">
      <c r="H826" s="19"/>
      <c r="I826" s="19"/>
      <c r="J826" s="19"/>
      <c r="K826" s="115"/>
      <c r="L826" s="19"/>
      <c r="M826" s="19"/>
      <c r="N826" s="19"/>
      <c r="O826" s="19"/>
      <c r="P826" s="19"/>
      <c r="Q826" s="19"/>
      <c r="R826" s="19"/>
      <c r="S826" s="19"/>
      <c r="T826" s="19"/>
      <c r="V826" s="19"/>
      <c r="W826" s="19"/>
      <c r="X826" s="19"/>
      <c r="Y826" s="19"/>
      <c r="Z826" s="19"/>
      <c r="AA826" s="19"/>
      <c r="AB826" s="19"/>
      <c r="AC826" s="19"/>
      <c r="AD826" s="19"/>
      <c r="AE826" s="19"/>
      <c r="AF826" s="19"/>
      <c r="AG826" s="19"/>
      <c r="AH826" s="19"/>
      <c r="AI826" s="19"/>
      <c r="AJ826" s="19"/>
      <c r="AK826" s="19"/>
      <c r="AL826" s="19"/>
      <c r="AM826" s="19"/>
      <c r="AN826" s="19"/>
      <c r="AO826" s="19"/>
      <c r="AP826" s="19"/>
      <c r="AQ826" s="19"/>
      <c r="AR826" s="19"/>
      <c r="AS826" s="19"/>
      <c r="AT826" s="19"/>
      <c r="AU826" s="19"/>
      <c r="AV826" s="19"/>
      <c r="AW826" s="19"/>
      <c r="AX826" s="19"/>
      <c r="AY826" s="19"/>
    </row>
    <row r="827" spans="8:51" x14ac:dyDescent="0.25">
      <c r="H827" s="19"/>
      <c r="I827" s="19"/>
      <c r="J827" s="19"/>
      <c r="K827" s="115"/>
      <c r="L827" s="19"/>
      <c r="M827" s="19"/>
      <c r="N827" s="19"/>
      <c r="O827" s="19"/>
      <c r="P827" s="19"/>
      <c r="Q827" s="19"/>
      <c r="R827" s="19"/>
      <c r="S827" s="19"/>
      <c r="T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row>
    <row r="828" spans="8:51" x14ac:dyDescent="0.25">
      <c r="H828" s="19"/>
      <c r="I828" s="19"/>
      <c r="J828" s="19"/>
      <c r="K828" s="115"/>
      <c r="L828" s="19"/>
      <c r="M828" s="19"/>
      <c r="N828" s="19"/>
      <c r="O828" s="19"/>
      <c r="P828" s="19"/>
      <c r="Q828" s="19"/>
      <c r="R828" s="19"/>
      <c r="S828" s="19"/>
      <c r="T828" s="19"/>
      <c r="V828" s="19"/>
      <c r="W828" s="19"/>
      <c r="X828" s="19"/>
      <c r="Y828" s="19"/>
      <c r="Z828" s="19"/>
      <c r="AA828" s="19"/>
      <c r="AB828" s="19"/>
      <c r="AC828" s="19"/>
      <c r="AD828" s="19"/>
      <c r="AE828" s="19"/>
      <c r="AF828" s="19"/>
      <c r="AG828" s="19"/>
      <c r="AH828" s="19"/>
      <c r="AI828" s="19"/>
      <c r="AJ828" s="19"/>
      <c r="AK828" s="19"/>
      <c r="AL828" s="19"/>
      <c r="AM828" s="19"/>
      <c r="AN828" s="19"/>
      <c r="AO828" s="19"/>
      <c r="AP828" s="19"/>
      <c r="AQ828" s="19"/>
      <c r="AR828" s="19"/>
      <c r="AS828" s="19"/>
      <c r="AT828" s="19"/>
      <c r="AU828" s="19"/>
      <c r="AV828" s="19"/>
      <c r="AW828" s="19"/>
      <c r="AX828" s="19"/>
      <c r="AY828" s="19"/>
    </row>
    <row r="829" spans="8:51" x14ac:dyDescent="0.25">
      <c r="H829" s="19"/>
      <c r="I829" s="19"/>
      <c r="J829" s="19"/>
      <c r="K829" s="115"/>
      <c r="L829" s="19"/>
      <c r="M829" s="19"/>
      <c r="N829" s="19"/>
      <c r="O829" s="19"/>
      <c r="P829" s="19"/>
      <c r="Q829" s="19"/>
      <c r="R829" s="19"/>
      <c r="S829" s="19"/>
      <c r="T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row>
    <row r="830" spans="8:51" x14ac:dyDescent="0.25">
      <c r="H830" s="19"/>
      <c r="I830" s="19"/>
      <c r="J830" s="19"/>
      <c r="K830" s="115"/>
      <c r="L830" s="19"/>
      <c r="M830" s="19"/>
      <c r="N830" s="19"/>
      <c r="O830" s="19"/>
      <c r="P830" s="19"/>
      <c r="Q830" s="19"/>
      <c r="R830" s="19"/>
      <c r="S830" s="19"/>
      <c r="T830" s="19"/>
      <c r="V830" s="19"/>
      <c r="W830" s="19"/>
      <c r="X830" s="19"/>
      <c r="Y830" s="19"/>
      <c r="Z830" s="19"/>
      <c r="AA830" s="19"/>
      <c r="AB830" s="19"/>
      <c r="AC830" s="19"/>
      <c r="AD830" s="19"/>
      <c r="AE830" s="19"/>
      <c r="AF830" s="19"/>
      <c r="AG830" s="19"/>
      <c r="AH830" s="19"/>
      <c r="AI830" s="19"/>
      <c r="AJ830" s="19"/>
      <c r="AK830" s="19"/>
      <c r="AL830" s="19"/>
      <c r="AM830" s="19"/>
      <c r="AN830" s="19"/>
      <c r="AO830" s="19"/>
      <c r="AP830" s="19"/>
      <c r="AQ830" s="19"/>
      <c r="AR830" s="19"/>
      <c r="AS830" s="19"/>
      <c r="AT830" s="19"/>
      <c r="AU830" s="19"/>
      <c r="AV830" s="19"/>
      <c r="AW830" s="19"/>
      <c r="AX830" s="19"/>
      <c r="AY830" s="19"/>
    </row>
    <row r="831" spans="8:51" x14ac:dyDescent="0.25">
      <c r="H831" s="19"/>
      <c r="I831" s="19"/>
      <c r="J831" s="19"/>
      <c r="K831" s="115"/>
      <c r="L831" s="19"/>
      <c r="M831" s="19"/>
      <c r="N831" s="19"/>
      <c r="O831" s="19"/>
      <c r="P831" s="19"/>
      <c r="Q831" s="19"/>
      <c r="R831" s="19"/>
      <c r="S831" s="19"/>
      <c r="T831" s="19"/>
      <c r="V831" s="19"/>
      <c r="W831" s="19"/>
      <c r="X831" s="19"/>
      <c r="Y831" s="19"/>
      <c r="Z831" s="19"/>
      <c r="AA831" s="19"/>
      <c r="AB831" s="19"/>
      <c r="AC831" s="19"/>
      <c r="AD831" s="19"/>
      <c r="AE831" s="19"/>
      <c r="AF831" s="19"/>
      <c r="AG831" s="19"/>
      <c r="AH831" s="19"/>
      <c r="AI831" s="19"/>
      <c r="AJ831" s="19"/>
      <c r="AK831" s="19"/>
      <c r="AL831" s="19"/>
      <c r="AM831" s="19"/>
      <c r="AN831" s="19"/>
      <c r="AO831" s="19"/>
      <c r="AP831" s="19"/>
      <c r="AQ831" s="19"/>
      <c r="AR831" s="19"/>
      <c r="AS831" s="19"/>
      <c r="AT831" s="19"/>
      <c r="AU831" s="19"/>
      <c r="AV831" s="19"/>
      <c r="AW831" s="19"/>
      <c r="AX831" s="19"/>
      <c r="AY831" s="19"/>
    </row>
    <row r="832" spans="8:51" x14ac:dyDescent="0.25">
      <c r="H832" s="19"/>
      <c r="I832" s="19"/>
      <c r="J832" s="19"/>
      <c r="K832" s="115"/>
      <c r="L832" s="19"/>
      <c r="M832" s="19"/>
      <c r="N832" s="19"/>
      <c r="O832" s="19"/>
      <c r="P832" s="19"/>
      <c r="Q832" s="19"/>
      <c r="R832" s="19"/>
      <c r="S832" s="19"/>
      <c r="T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row>
    <row r="833" spans="8:51" x14ac:dyDescent="0.25">
      <c r="H833" s="19"/>
      <c r="I833" s="19"/>
      <c r="J833" s="19"/>
      <c r="K833" s="115"/>
      <c r="L833" s="19"/>
      <c r="M833" s="19"/>
      <c r="N833" s="19"/>
      <c r="O833" s="19"/>
      <c r="P833" s="19"/>
      <c r="Q833" s="19"/>
      <c r="R833" s="19"/>
      <c r="S833" s="19"/>
      <c r="T833" s="19"/>
      <c r="V833" s="19"/>
      <c r="W833" s="19"/>
      <c r="X833" s="19"/>
      <c r="Y833" s="19"/>
      <c r="Z833" s="19"/>
      <c r="AA833" s="19"/>
      <c r="AB833" s="19"/>
      <c r="AC833" s="19"/>
      <c r="AD833" s="19"/>
      <c r="AE833" s="19"/>
      <c r="AF833" s="19"/>
      <c r="AG833" s="19"/>
      <c r="AH833" s="19"/>
      <c r="AI833" s="19"/>
      <c r="AJ833" s="19"/>
      <c r="AK833" s="19"/>
      <c r="AL833" s="19"/>
      <c r="AM833" s="19"/>
      <c r="AN833" s="19"/>
      <c r="AO833" s="19"/>
      <c r="AP833" s="19"/>
      <c r="AQ833" s="19"/>
      <c r="AR833" s="19"/>
      <c r="AS833" s="19"/>
      <c r="AT833" s="19"/>
      <c r="AU833" s="19"/>
      <c r="AV833" s="19"/>
      <c r="AW833" s="19"/>
      <c r="AX833" s="19"/>
      <c r="AY833" s="19"/>
    </row>
    <row r="834" spans="8:51" x14ac:dyDescent="0.25">
      <c r="H834" s="19"/>
      <c r="I834" s="19"/>
      <c r="J834" s="19"/>
      <c r="K834" s="115"/>
      <c r="L834" s="19"/>
      <c r="M834" s="19"/>
      <c r="N834" s="19"/>
      <c r="O834" s="19"/>
      <c r="P834" s="19"/>
      <c r="Q834" s="19"/>
      <c r="R834" s="19"/>
      <c r="S834" s="19"/>
      <c r="T834" s="19"/>
      <c r="V834" s="19"/>
      <c r="W834" s="19"/>
      <c r="X834" s="19"/>
      <c r="Y834" s="19"/>
      <c r="Z834" s="19"/>
      <c r="AA834" s="19"/>
      <c r="AB834" s="19"/>
      <c r="AC834" s="19"/>
      <c r="AD834" s="19"/>
      <c r="AE834" s="19"/>
      <c r="AF834" s="19"/>
      <c r="AG834" s="19"/>
      <c r="AH834" s="19"/>
      <c r="AI834" s="19"/>
      <c r="AJ834" s="19"/>
      <c r="AK834" s="19"/>
      <c r="AL834" s="19"/>
      <c r="AM834" s="19"/>
      <c r="AN834" s="19"/>
      <c r="AO834" s="19"/>
      <c r="AP834" s="19"/>
      <c r="AQ834" s="19"/>
      <c r="AR834" s="19"/>
      <c r="AS834" s="19"/>
      <c r="AT834" s="19"/>
      <c r="AU834" s="19"/>
      <c r="AV834" s="19"/>
      <c r="AW834" s="19"/>
      <c r="AX834" s="19"/>
      <c r="AY834" s="19"/>
    </row>
    <row r="835" spans="8:51" x14ac:dyDescent="0.25">
      <c r="H835" s="19"/>
      <c r="I835" s="19"/>
      <c r="J835" s="19"/>
      <c r="K835" s="115"/>
      <c r="L835" s="19"/>
      <c r="M835" s="19"/>
      <c r="N835" s="19"/>
      <c r="O835" s="19"/>
      <c r="P835" s="19"/>
      <c r="Q835" s="19"/>
      <c r="R835" s="19"/>
      <c r="S835" s="19"/>
      <c r="T835" s="19"/>
      <c r="V835" s="19"/>
      <c r="W835" s="19"/>
      <c r="X835" s="19"/>
      <c r="Y835" s="19"/>
      <c r="Z835" s="19"/>
      <c r="AA835" s="19"/>
      <c r="AB835" s="19"/>
      <c r="AC835" s="19"/>
      <c r="AD835" s="19"/>
      <c r="AE835" s="19"/>
      <c r="AF835" s="19"/>
      <c r="AG835" s="19"/>
      <c r="AH835" s="19"/>
      <c r="AI835" s="19"/>
      <c r="AJ835" s="19"/>
      <c r="AK835" s="19"/>
      <c r="AL835" s="19"/>
      <c r="AM835" s="19"/>
      <c r="AN835" s="19"/>
      <c r="AO835" s="19"/>
      <c r="AP835" s="19"/>
      <c r="AQ835" s="19"/>
      <c r="AR835" s="19"/>
      <c r="AS835" s="19"/>
      <c r="AT835" s="19"/>
      <c r="AU835" s="19"/>
      <c r="AV835" s="19"/>
      <c r="AW835" s="19"/>
      <c r="AX835" s="19"/>
      <c r="AY835" s="19"/>
    </row>
    <row r="836" spans="8:51" x14ac:dyDescent="0.25">
      <c r="H836" s="19"/>
      <c r="I836" s="19"/>
      <c r="J836" s="19"/>
      <c r="K836" s="115"/>
      <c r="L836" s="19"/>
      <c r="M836" s="19"/>
      <c r="N836" s="19"/>
      <c r="O836" s="19"/>
      <c r="P836" s="19"/>
      <c r="Q836" s="19"/>
      <c r="R836" s="19"/>
      <c r="S836" s="19"/>
      <c r="T836" s="19"/>
      <c r="V836" s="19"/>
      <c r="W836" s="19"/>
      <c r="X836" s="19"/>
      <c r="Y836" s="19"/>
      <c r="Z836" s="19"/>
      <c r="AA836" s="19"/>
      <c r="AB836" s="19"/>
      <c r="AC836" s="19"/>
      <c r="AD836" s="19"/>
      <c r="AE836" s="19"/>
      <c r="AF836" s="19"/>
      <c r="AG836" s="19"/>
      <c r="AH836" s="19"/>
      <c r="AI836" s="19"/>
      <c r="AJ836" s="19"/>
      <c r="AK836" s="19"/>
      <c r="AL836" s="19"/>
      <c r="AM836" s="19"/>
      <c r="AN836" s="19"/>
      <c r="AO836" s="19"/>
      <c r="AP836" s="19"/>
      <c r="AQ836" s="19"/>
      <c r="AR836" s="19"/>
      <c r="AS836" s="19"/>
      <c r="AT836" s="19"/>
      <c r="AU836" s="19"/>
      <c r="AV836" s="19"/>
      <c r="AW836" s="19"/>
      <c r="AX836" s="19"/>
      <c r="AY836" s="19"/>
    </row>
    <row r="837" spans="8:51" x14ac:dyDescent="0.25">
      <c r="H837" s="19"/>
      <c r="I837" s="19"/>
      <c r="J837" s="19"/>
      <c r="K837" s="115"/>
      <c r="L837" s="19"/>
      <c r="M837" s="19"/>
      <c r="N837" s="19"/>
      <c r="O837" s="19"/>
      <c r="P837" s="19"/>
      <c r="Q837" s="19"/>
      <c r="R837" s="19"/>
      <c r="S837" s="19"/>
      <c r="T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row>
    <row r="838" spans="8:51" x14ac:dyDescent="0.25">
      <c r="H838" s="19"/>
      <c r="I838" s="19"/>
      <c r="J838" s="19"/>
      <c r="K838" s="115"/>
      <c r="L838" s="19"/>
      <c r="M838" s="19"/>
      <c r="N838" s="19"/>
      <c r="O838" s="19"/>
      <c r="P838" s="19"/>
      <c r="Q838" s="19"/>
      <c r="R838" s="19"/>
      <c r="S838" s="19"/>
      <c r="T838" s="19"/>
      <c r="V838" s="19"/>
      <c r="W838" s="19"/>
      <c r="X838" s="19"/>
      <c r="Y838" s="19"/>
      <c r="Z838" s="19"/>
      <c r="AA838" s="19"/>
      <c r="AB838" s="19"/>
      <c r="AC838" s="19"/>
      <c r="AD838" s="19"/>
      <c r="AE838" s="19"/>
      <c r="AF838" s="19"/>
      <c r="AG838" s="19"/>
      <c r="AH838" s="19"/>
      <c r="AI838" s="19"/>
      <c r="AJ838" s="19"/>
      <c r="AK838" s="19"/>
      <c r="AL838" s="19"/>
      <c r="AM838" s="19"/>
      <c r="AN838" s="19"/>
      <c r="AO838" s="19"/>
      <c r="AP838" s="19"/>
      <c r="AQ838" s="19"/>
      <c r="AR838" s="19"/>
      <c r="AS838" s="19"/>
      <c r="AT838" s="19"/>
      <c r="AU838" s="19"/>
      <c r="AV838" s="19"/>
      <c r="AW838" s="19"/>
      <c r="AX838" s="19"/>
      <c r="AY838" s="19"/>
    </row>
    <row r="839" spans="8:51" x14ac:dyDescent="0.25">
      <c r="H839" s="19"/>
      <c r="I839" s="19"/>
      <c r="J839" s="19"/>
      <c r="K839" s="115"/>
      <c r="L839" s="19"/>
      <c r="M839" s="19"/>
      <c r="N839" s="19"/>
      <c r="O839" s="19"/>
      <c r="P839" s="19"/>
      <c r="Q839" s="19"/>
      <c r="R839" s="19"/>
      <c r="S839" s="19"/>
      <c r="T839" s="19"/>
      <c r="V839" s="19"/>
      <c r="W839" s="19"/>
      <c r="X839" s="19"/>
      <c r="Y839" s="19"/>
      <c r="Z839" s="19"/>
      <c r="AA839" s="19"/>
      <c r="AB839" s="19"/>
      <c r="AC839" s="19"/>
      <c r="AD839" s="19"/>
      <c r="AE839" s="19"/>
      <c r="AF839" s="19"/>
      <c r="AG839" s="19"/>
      <c r="AH839" s="19"/>
      <c r="AI839" s="19"/>
      <c r="AJ839" s="19"/>
      <c r="AK839" s="19"/>
      <c r="AL839" s="19"/>
      <c r="AM839" s="19"/>
      <c r="AN839" s="19"/>
      <c r="AO839" s="19"/>
      <c r="AP839" s="19"/>
      <c r="AQ839" s="19"/>
      <c r="AR839" s="19"/>
      <c r="AS839" s="19"/>
      <c r="AT839" s="19"/>
      <c r="AU839" s="19"/>
      <c r="AV839" s="19"/>
      <c r="AW839" s="19"/>
      <c r="AX839" s="19"/>
      <c r="AY839" s="19"/>
    </row>
    <row r="840" spans="8:51" x14ac:dyDescent="0.25">
      <c r="H840" s="19"/>
      <c r="I840" s="19"/>
      <c r="J840" s="19"/>
      <c r="K840" s="115"/>
      <c r="L840" s="19"/>
      <c r="M840" s="19"/>
      <c r="N840" s="19"/>
      <c r="O840" s="19"/>
      <c r="P840" s="19"/>
      <c r="Q840" s="19"/>
      <c r="R840" s="19"/>
      <c r="S840" s="19"/>
      <c r="T840" s="19"/>
      <c r="V840" s="19"/>
      <c r="W840" s="19"/>
      <c r="X840" s="19"/>
      <c r="Y840" s="19"/>
      <c r="Z840" s="19"/>
      <c r="AA840" s="19"/>
      <c r="AB840" s="19"/>
      <c r="AC840" s="19"/>
      <c r="AD840" s="19"/>
      <c r="AE840" s="19"/>
      <c r="AF840" s="19"/>
      <c r="AG840" s="19"/>
      <c r="AH840" s="19"/>
      <c r="AI840" s="19"/>
      <c r="AJ840" s="19"/>
      <c r="AK840" s="19"/>
      <c r="AL840" s="19"/>
      <c r="AM840" s="19"/>
      <c r="AN840" s="19"/>
      <c r="AO840" s="19"/>
      <c r="AP840" s="19"/>
      <c r="AQ840" s="19"/>
      <c r="AR840" s="19"/>
      <c r="AS840" s="19"/>
      <c r="AT840" s="19"/>
      <c r="AU840" s="19"/>
      <c r="AV840" s="19"/>
      <c r="AW840" s="19"/>
      <c r="AX840" s="19"/>
      <c r="AY840" s="19"/>
    </row>
    <row r="841" spans="8:51" x14ac:dyDescent="0.25">
      <c r="H841" s="19"/>
      <c r="I841" s="19"/>
      <c r="J841" s="19"/>
      <c r="K841" s="115"/>
      <c r="L841" s="19"/>
      <c r="M841" s="19"/>
      <c r="N841" s="19"/>
      <c r="O841" s="19"/>
      <c r="P841" s="19"/>
      <c r="Q841" s="19"/>
      <c r="R841" s="19"/>
      <c r="S841" s="19"/>
      <c r="T841" s="19"/>
      <c r="V841" s="19"/>
      <c r="W841" s="19"/>
      <c r="X841" s="19"/>
      <c r="Y841" s="19"/>
      <c r="Z841" s="19"/>
      <c r="AA841" s="19"/>
      <c r="AB841" s="19"/>
      <c r="AC841" s="19"/>
      <c r="AD841" s="19"/>
      <c r="AE841" s="19"/>
      <c r="AF841" s="19"/>
      <c r="AG841" s="19"/>
      <c r="AH841" s="19"/>
      <c r="AI841" s="19"/>
      <c r="AJ841" s="19"/>
      <c r="AK841" s="19"/>
      <c r="AL841" s="19"/>
      <c r="AM841" s="19"/>
      <c r="AN841" s="19"/>
      <c r="AO841" s="19"/>
      <c r="AP841" s="19"/>
      <c r="AQ841" s="19"/>
      <c r="AR841" s="19"/>
      <c r="AS841" s="19"/>
      <c r="AT841" s="19"/>
      <c r="AU841" s="19"/>
      <c r="AV841" s="19"/>
      <c r="AW841" s="19"/>
      <c r="AX841" s="19"/>
      <c r="AY841" s="19"/>
    </row>
    <row r="842" spans="8:51" x14ac:dyDescent="0.25">
      <c r="H842" s="19"/>
      <c r="I842" s="19"/>
      <c r="J842" s="19"/>
      <c r="K842" s="115"/>
      <c r="L842" s="19"/>
      <c r="M842" s="19"/>
      <c r="N842" s="19"/>
      <c r="O842" s="19"/>
      <c r="P842" s="19"/>
      <c r="Q842" s="19"/>
      <c r="R842" s="19"/>
      <c r="S842" s="19"/>
      <c r="T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row>
    <row r="843" spans="8:51" x14ac:dyDescent="0.25">
      <c r="H843" s="19"/>
      <c r="I843" s="19"/>
      <c r="J843" s="19"/>
      <c r="K843" s="115"/>
      <c r="L843" s="19"/>
      <c r="M843" s="19"/>
      <c r="N843" s="19"/>
      <c r="O843" s="19"/>
      <c r="P843" s="19"/>
      <c r="Q843" s="19"/>
      <c r="R843" s="19"/>
      <c r="S843" s="19"/>
      <c r="T843" s="19"/>
      <c r="V843" s="19"/>
      <c r="W843" s="19"/>
      <c r="X843" s="19"/>
      <c r="Y843" s="19"/>
      <c r="Z843" s="19"/>
      <c r="AA843" s="19"/>
      <c r="AB843" s="19"/>
      <c r="AC843" s="19"/>
      <c r="AD843" s="19"/>
      <c r="AE843" s="19"/>
      <c r="AF843" s="19"/>
      <c r="AG843" s="19"/>
      <c r="AH843" s="19"/>
      <c r="AI843" s="19"/>
      <c r="AJ843" s="19"/>
      <c r="AK843" s="19"/>
      <c r="AL843" s="19"/>
      <c r="AM843" s="19"/>
      <c r="AN843" s="19"/>
      <c r="AO843" s="19"/>
      <c r="AP843" s="19"/>
      <c r="AQ843" s="19"/>
      <c r="AR843" s="19"/>
      <c r="AS843" s="19"/>
      <c r="AT843" s="19"/>
      <c r="AU843" s="19"/>
      <c r="AV843" s="19"/>
      <c r="AW843" s="19"/>
      <c r="AX843" s="19"/>
      <c r="AY843" s="19"/>
    </row>
    <row r="844" spans="8:51" x14ac:dyDescent="0.25">
      <c r="H844" s="19"/>
      <c r="I844" s="19"/>
      <c r="J844" s="19"/>
      <c r="K844" s="115"/>
      <c r="L844" s="19"/>
      <c r="M844" s="19"/>
      <c r="N844" s="19"/>
      <c r="O844" s="19"/>
      <c r="P844" s="19"/>
      <c r="Q844" s="19"/>
      <c r="R844" s="19"/>
      <c r="S844" s="19"/>
      <c r="T844" s="19"/>
      <c r="V844" s="19"/>
      <c r="W844" s="19"/>
      <c r="X844" s="19"/>
      <c r="Y844" s="19"/>
      <c r="Z844" s="19"/>
      <c r="AA844" s="19"/>
      <c r="AB844" s="19"/>
      <c r="AC844" s="19"/>
      <c r="AD844" s="19"/>
      <c r="AE844" s="19"/>
      <c r="AF844" s="19"/>
      <c r="AG844" s="19"/>
      <c r="AH844" s="19"/>
      <c r="AI844" s="19"/>
      <c r="AJ844" s="19"/>
      <c r="AK844" s="19"/>
      <c r="AL844" s="19"/>
      <c r="AM844" s="19"/>
      <c r="AN844" s="19"/>
      <c r="AO844" s="19"/>
      <c r="AP844" s="19"/>
      <c r="AQ844" s="19"/>
      <c r="AR844" s="19"/>
      <c r="AS844" s="19"/>
      <c r="AT844" s="19"/>
      <c r="AU844" s="19"/>
      <c r="AV844" s="19"/>
      <c r="AW844" s="19"/>
      <c r="AX844" s="19"/>
      <c r="AY844" s="19"/>
    </row>
    <row r="845" spans="8:51" x14ac:dyDescent="0.25">
      <c r="H845" s="19"/>
      <c r="I845" s="19"/>
      <c r="J845" s="19"/>
      <c r="K845" s="115"/>
      <c r="L845" s="19"/>
      <c r="M845" s="19"/>
      <c r="N845" s="19"/>
      <c r="O845" s="19"/>
      <c r="P845" s="19"/>
      <c r="Q845" s="19"/>
      <c r="R845" s="19"/>
      <c r="S845" s="19"/>
      <c r="T845" s="19"/>
      <c r="V845" s="19"/>
      <c r="W845" s="19"/>
      <c r="X845" s="19"/>
      <c r="Y845" s="19"/>
      <c r="Z845" s="19"/>
      <c r="AA845" s="19"/>
      <c r="AB845" s="19"/>
      <c r="AC845" s="19"/>
      <c r="AD845" s="19"/>
      <c r="AE845" s="19"/>
      <c r="AF845" s="19"/>
      <c r="AG845" s="19"/>
      <c r="AH845" s="19"/>
      <c r="AI845" s="19"/>
      <c r="AJ845" s="19"/>
      <c r="AK845" s="19"/>
      <c r="AL845" s="19"/>
      <c r="AM845" s="19"/>
      <c r="AN845" s="19"/>
      <c r="AO845" s="19"/>
      <c r="AP845" s="19"/>
      <c r="AQ845" s="19"/>
      <c r="AR845" s="19"/>
      <c r="AS845" s="19"/>
      <c r="AT845" s="19"/>
      <c r="AU845" s="19"/>
      <c r="AV845" s="19"/>
      <c r="AW845" s="19"/>
      <c r="AX845" s="19"/>
      <c r="AY845" s="19"/>
    </row>
    <row r="846" spans="8:51" x14ac:dyDescent="0.25">
      <c r="H846" s="19"/>
      <c r="I846" s="19"/>
      <c r="J846" s="19"/>
      <c r="K846" s="115"/>
      <c r="L846" s="19"/>
      <c r="M846" s="19"/>
      <c r="N846" s="19"/>
      <c r="O846" s="19"/>
      <c r="P846" s="19"/>
      <c r="Q846" s="19"/>
      <c r="R846" s="19"/>
      <c r="S846" s="19"/>
      <c r="T846" s="19"/>
      <c r="V846" s="19"/>
      <c r="W846" s="19"/>
      <c r="X846" s="19"/>
      <c r="Y846" s="19"/>
      <c r="Z846" s="19"/>
      <c r="AA846" s="19"/>
      <c r="AB846" s="19"/>
      <c r="AC846" s="19"/>
      <c r="AD846" s="19"/>
      <c r="AE846" s="19"/>
      <c r="AF846" s="19"/>
      <c r="AG846" s="19"/>
      <c r="AH846" s="19"/>
      <c r="AI846" s="19"/>
      <c r="AJ846" s="19"/>
      <c r="AK846" s="19"/>
      <c r="AL846" s="19"/>
      <c r="AM846" s="19"/>
      <c r="AN846" s="19"/>
      <c r="AO846" s="19"/>
      <c r="AP846" s="19"/>
      <c r="AQ846" s="19"/>
      <c r="AR846" s="19"/>
      <c r="AS846" s="19"/>
      <c r="AT846" s="19"/>
      <c r="AU846" s="19"/>
      <c r="AV846" s="19"/>
      <c r="AW846" s="19"/>
      <c r="AX846" s="19"/>
      <c r="AY846" s="19"/>
    </row>
    <row r="847" spans="8:51" x14ac:dyDescent="0.25">
      <c r="H847" s="19"/>
      <c r="I847" s="19"/>
      <c r="J847" s="19"/>
      <c r="K847" s="115"/>
      <c r="L847" s="19"/>
      <c r="M847" s="19"/>
      <c r="N847" s="19"/>
      <c r="O847" s="19"/>
      <c r="P847" s="19"/>
      <c r="Q847" s="19"/>
      <c r="R847" s="19"/>
      <c r="S847" s="19"/>
      <c r="T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row>
    <row r="848" spans="8:51" x14ac:dyDescent="0.25">
      <c r="H848" s="19"/>
      <c r="I848" s="19"/>
      <c r="J848" s="19"/>
      <c r="K848" s="115"/>
      <c r="L848" s="19"/>
      <c r="M848" s="19"/>
      <c r="N848" s="19"/>
      <c r="O848" s="19"/>
      <c r="P848" s="19"/>
      <c r="Q848" s="19"/>
      <c r="R848" s="19"/>
      <c r="S848" s="19"/>
      <c r="T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row>
    <row r="849" spans="8:51" x14ac:dyDescent="0.25">
      <c r="H849" s="19"/>
      <c r="I849" s="19"/>
      <c r="J849" s="19"/>
      <c r="K849" s="115"/>
      <c r="L849" s="19"/>
      <c r="M849" s="19"/>
      <c r="N849" s="19"/>
      <c r="O849" s="19"/>
      <c r="P849" s="19"/>
      <c r="Q849" s="19"/>
      <c r="R849" s="19"/>
      <c r="S849" s="19"/>
      <c r="T849" s="19"/>
      <c r="V849" s="19"/>
      <c r="W849" s="19"/>
      <c r="X849" s="19"/>
      <c r="Y849" s="19"/>
      <c r="Z849" s="19"/>
      <c r="AA849" s="19"/>
      <c r="AB849" s="19"/>
      <c r="AC849" s="19"/>
      <c r="AD849" s="19"/>
      <c r="AE849" s="19"/>
      <c r="AF849" s="19"/>
      <c r="AG849" s="19"/>
      <c r="AH849" s="19"/>
      <c r="AI849" s="19"/>
      <c r="AJ849" s="19"/>
      <c r="AK849" s="19"/>
      <c r="AL849" s="19"/>
      <c r="AM849" s="19"/>
      <c r="AN849" s="19"/>
      <c r="AO849" s="19"/>
      <c r="AP849" s="19"/>
      <c r="AQ849" s="19"/>
      <c r="AR849" s="19"/>
      <c r="AS849" s="19"/>
      <c r="AT849" s="19"/>
      <c r="AU849" s="19"/>
      <c r="AV849" s="19"/>
      <c r="AW849" s="19"/>
      <c r="AX849" s="19"/>
      <c r="AY849" s="19"/>
    </row>
    <row r="850" spans="8:51" x14ac:dyDescent="0.25">
      <c r="H850" s="19"/>
      <c r="I850" s="19"/>
      <c r="J850" s="19"/>
      <c r="K850" s="115"/>
      <c r="L850" s="19"/>
      <c r="M850" s="19"/>
      <c r="N850" s="19"/>
      <c r="O850" s="19"/>
      <c r="P850" s="19"/>
      <c r="Q850" s="19"/>
      <c r="R850" s="19"/>
      <c r="S850" s="19"/>
      <c r="T850" s="19"/>
      <c r="V850" s="19"/>
      <c r="W850" s="19"/>
      <c r="X850" s="19"/>
      <c r="Y850" s="19"/>
      <c r="Z850" s="19"/>
      <c r="AA850" s="19"/>
      <c r="AB850" s="19"/>
      <c r="AC850" s="19"/>
      <c r="AD850" s="19"/>
      <c r="AE850" s="19"/>
      <c r="AF850" s="19"/>
      <c r="AG850" s="19"/>
      <c r="AH850" s="19"/>
      <c r="AI850" s="19"/>
      <c r="AJ850" s="19"/>
      <c r="AK850" s="19"/>
      <c r="AL850" s="19"/>
      <c r="AM850" s="19"/>
      <c r="AN850" s="19"/>
      <c r="AO850" s="19"/>
      <c r="AP850" s="19"/>
      <c r="AQ850" s="19"/>
      <c r="AR850" s="19"/>
      <c r="AS850" s="19"/>
      <c r="AT850" s="19"/>
      <c r="AU850" s="19"/>
      <c r="AV850" s="19"/>
      <c r="AW850" s="19"/>
      <c r="AX850" s="19"/>
      <c r="AY850" s="19"/>
    </row>
    <row r="851" spans="8:51" x14ac:dyDescent="0.25">
      <c r="H851" s="19"/>
      <c r="I851" s="19"/>
      <c r="J851" s="19"/>
      <c r="K851" s="115"/>
      <c r="L851" s="19"/>
      <c r="M851" s="19"/>
      <c r="N851" s="19"/>
      <c r="O851" s="19"/>
      <c r="P851" s="19"/>
      <c r="Q851" s="19"/>
      <c r="R851" s="19"/>
      <c r="S851" s="19"/>
      <c r="T851" s="19"/>
      <c r="V851" s="19"/>
      <c r="W851" s="19"/>
      <c r="X851" s="19"/>
      <c r="Y851" s="19"/>
      <c r="Z851" s="19"/>
      <c r="AA851" s="19"/>
      <c r="AB851" s="19"/>
      <c r="AC851" s="19"/>
      <c r="AD851" s="19"/>
      <c r="AE851" s="19"/>
      <c r="AF851" s="19"/>
      <c r="AG851" s="19"/>
      <c r="AH851" s="19"/>
      <c r="AI851" s="19"/>
      <c r="AJ851" s="19"/>
      <c r="AK851" s="19"/>
      <c r="AL851" s="19"/>
      <c r="AM851" s="19"/>
      <c r="AN851" s="19"/>
      <c r="AO851" s="19"/>
      <c r="AP851" s="19"/>
      <c r="AQ851" s="19"/>
      <c r="AR851" s="19"/>
      <c r="AS851" s="19"/>
      <c r="AT851" s="19"/>
      <c r="AU851" s="19"/>
      <c r="AV851" s="19"/>
      <c r="AW851" s="19"/>
      <c r="AX851" s="19"/>
      <c r="AY851" s="19"/>
    </row>
    <row r="852" spans="8:51" x14ac:dyDescent="0.25">
      <c r="H852" s="19"/>
      <c r="I852" s="19"/>
      <c r="J852" s="19"/>
      <c r="K852" s="115"/>
      <c r="L852" s="19"/>
      <c r="M852" s="19"/>
      <c r="N852" s="19"/>
      <c r="O852" s="19"/>
      <c r="P852" s="19"/>
      <c r="Q852" s="19"/>
      <c r="R852" s="19"/>
      <c r="S852" s="19"/>
      <c r="T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row>
    <row r="853" spans="8:51" x14ac:dyDescent="0.25">
      <c r="H853" s="19"/>
      <c r="I853" s="19"/>
      <c r="J853" s="19"/>
      <c r="K853" s="115"/>
      <c r="L853" s="19"/>
      <c r="M853" s="19"/>
      <c r="N853" s="19"/>
      <c r="O853" s="19"/>
      <c r="P853" s="19"/>
      <c r="Q853" s="19"/>
      <c r="R853" s="19"/>
      <c r="S853" s="19"/>
      <c r="T853" s="19"/>
      <c r="V853" s="19"/>
      <c r="W853" s="19"/>
      <c r="X853" s="19"/>
      <c r="Y853" s="19"/>
      <c r="Z853" s="19"/>
      <c r="AA853" s="19"/>
      <c r="AB853" s="19"/>
      <c r="AC853" s="19"/>
      <c r="AD853" s="19"/>
      <c r="AE853" s="19"/>
      <c r="AF853" s="19"/>
      <c r="AG853" s="19"/>
      <c r="AH853" s="19"/>
      <c r="AI853" s="19"/>
      <c r="AJ853" s="19"/>
      <c r="AK853" s="19"/>
      <c r="AL853" s="19"/>
      <c r="AM853" s="19"/>
      <c r="AN853" s="19"/>
      <c r="AO853" s="19"/>
      <c r="AP853" s="19"/>
      <c r="AQ853" s="19"/>
      <c r="AR853" s="19"/>
      <c r="AS853" s="19"/>
      <c r="AT853" s="19"/>
      <c r="AU853" s="19"/>
      <c r="AV853" s="19"/>
      <c r="AW853" s="19"/>
      <c r="AX853" s="19"/>
      <c r="AY853" s="19"/>
    </row>
    <row r="854" spans="8:51" x14ac:dyDescent="0.25">
      <c r="H854" s="19"/>
      <c r="I854" s="19"/>
      <c r="J854" s="19"/>
      <c r="K854" s="115"/>
      <c r="L854" s="19"/>
      <c r="M854" s="19"/>
      <c r="N854" s="19"/>
      <c r="O854" s="19"/>
      <c r="P854" s="19"/>
      <c r="Q854" s="19"/>
      <c r="R854" s="19"/>
      <c r="S854" s="19"/>
      <c r="T854" s="19"/>
      <c r="V854" s="19"/>
      <c r="W854" s="19"/>
      <c r="X854" s="19"/>
      <c r="Y854" s="19"/>
      <c r="Z854" s="19"/>
      <c r="AA854" s="19"/>
      <c r="AB854" s="19"/>
      <c r="AC854" s="19"/>
      <c r="AD854" s="19"/>
      <c r="AE854" s="19"/>
      <c r="AF854" s="19"/>
      <c r="AG854" s="19"/>
      <c r="AH854" s="19"/>
      <c r="AI854" s="19"/>
      <c r="AJ854" s="19"/>
      <c r="AK854" s="19"/>
      <c r="AL854" s="19"/>
      <c r="AM854" s="19"/>
      <c r="AN854" s="19"/>
      <c r="AO854" s="19"/>
      <c r="AP854" s="19"/>
      <c r="AQ854" s="19"/>
      <c r="AR854" s="19"/>
      <c r="AS854" s="19"/>
      <c r="AT854" s="19"/>
      <c r="AU854" s="19"/>
      <c r="AV854" s="19"/>
      <c r="AW854" s="19"/>
      <c r="AX854" s="19"/>
      <c r="AY854" s="19"/>
    </row>
    <row r="855" spans="8:51" x14ac:dyDescent="0.25">
      <c r="H855" s="19"/>
      <c r="I855" s="19"/>
      <c r="J855" s="19"/>
      <c r="K855" s="115"/>
      <c r="L855" s="19"/>
      <c r="M855" s="19"/>
      <c r="N855" s="19"/>
      <c r="O855" s="19"/>
      <c r="P855" s="19"/>
      <c r="Q855" s="19"/>
      <c r="R855" s="19"/>
      <c r="S855" s="19"/>
      <c r="T855" s="19"/>
      <c r="V855" s="19"/>
      <c r="W855" s="19"/>
      <c r="X855" s="19"/>
      <c r="Y855" s="19"/>
      <c r="Z855" s="19"/>
      <c r="AA855" s="19"/>
      <c r="AB855" s="19"/>
      <c r="AC855" s="19"/>
      <c r="AD855" s="19"/>
      <c r="AE855" s="19"/>
      <c r="AF855" s="19"/>
      <c r="AG855" s="19"/>
      <c r="AH855" s="19"/>
      <c r="AI855" s="19"/>
      <c r="AJ855" s="19"/>
      <c r="AK855" s="19"/>
      <c r="AL855" s="19"/>
      <c r="AM855" s="19"/>
      <c r="AN855" s="19"/>
      <c r="AO855" s="19"/>
      <c r="AP855" s="19"/>
      <c r="AQ855" s="19"/>
      <c r="AR855" s="19"/>
      <c r="AS855" s="19"/>
      <c r="AT855" s="19"/>
      <c r="AU855" s="19"/>
      <c r="AV855" s="19"/>
      <c r="AW855" s="19"/>
      <c r="AX855" s="19"/>
      <c r="AY855" s="19"/>
    </row>
    <row r="856" spans="8:51" x14ac:dyDescent="0.25">
      <c r="H856" s="19"/>
      <c r="I856" s="19"/>
      <c r="J856" s="19"/>
      <c r="K856" s="115"/>
      <c r="L856" s="19"/>
      <c r="M856" s="19"/>
      <c r="N856" s="19"/>
      <c r="O856" s="19"/>
      <c r="P856" s="19"/>
      <c r="Q856" s="19"/>
      <c r="R856" s="19"/>
      <c r="S856" s="19"/>
      <c r="T856" s="19"/>
      <c r="V856" s="19"/>
      <c r="W856" s="19"/>
      <c r="X856" s="19"/>
      <c r="Y856" s="19"/>
      <c r="Z856" s="19"/>
      <c r="AA856" s="19"/>
      <c r="AB856" s="19"/>
      <c r="AC856" s="19"/>
      <c r="AD856" s="19"/>
      <c r="AE856" s="19"/>
      <c r="AF856" s="19"/>
      <c r="AG856" s="19"/>
      <c r="AH856" s="19"/>
      <c r="AI856" s="19"/>
      <c r="AJ856" s="19"/>
      <c r="AK856" s="19"/>
      <c r="AL856" s="19"/>
      <c r="AM856" s="19"/>
      <c r="AN856" s="19"/>
      <c r="AO856" s="19"/>
      <c r="AP856" s="19"/>
      <c r="AQ856" s="19"/>
      <c r="AR856" s="19"/>
      <c r="AS856" s="19"/>
      <c r="AT856" s="19"/>
      <c r="AU856" s="19"/>
      <c r="AV856" s="19"/>
      <c r="AW856" s="19"/>
      <c r="AX856" s="19"/>
      <c r="AY856" s="19"/>
    </row>
    <row r="857" spans="8:51" x14ac:dyDescent="0.25">
      <c r="H857" s="19"/>
      <c r="I857" s="19"/>
      <c r="J857" s="19"/>
      <c r="K857" s="115"/>
      <c r="L857" s="19"/>
      <c r="M857" s="19"/>
      <c r="N857" s="19"/>
      <c r="O857" s="19"/>
      <c r="P857" s="19"/>
      <c r="Q857" s="19"/>
      <c r="R857" s="19"/>
      <c r="S857" s="19"/>
      <c r="T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row>
    <row r="858" spans="8:51" x14ac:dyDescent="0.25">
      <c r="H858" s="19"/>
      <c r="I858" s="19"/>
      <c r="J858" s="19"/>
      <c r="K858" s="115"/>
      <c r="L858" s="19"/>
      <c r="M858" s="19"/>
      <c r="N858" s="19"/>
      <c r="O858" s="19"/>
      <c r="P858" s="19"/>
      <c r="Q858" s="19"/>
      <c r="R858" s="19"/>
      <c r="S858" s="19"/>
      <c r="T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row>
    <row r="859" spans="8:51" x14ac:dyDescent="0.25">
      <c r="H859" s="19"/>
      <c r="I859" s="19"/>
      <c r="J859" s="19"/>
      <c r="K859" s="115"/>
      <c r="L859" s="19"/>
      <c r="M859" s="19"/>
      <c r="N859" s="19"/>
      <c r="O859" s="19"/>
      <c r="P859" s="19"/>
      <c r="Q859" s="19"/>
      <c r="R859" s="19"/>
      <c r="S859" s="19"/>
      <c r="T859" s="19"/>
      <c r="V859" s="19"/>
      <c r="W859" s="19"/>
      <c r="X859" s="19"/>
      <c r="Y859" s="19"/>
      <c r="Z859" s="19"/>
      <c r="AA859" s="19"/>
      <c r="AB859" s="19"/>
      <c r="AC859" s="19"/>
      <c r="AD859" s="19"/>
      <c r="AE859" s="19"/>
      <c r="AF859" s="19"/>
      <c r="AG859" s="19"/>
      <c r="AH859" s="19"/>
      <c r="AI859" s="19"/>
      <c r="AJ859" s="19"/>
      <c r="AK859" s="19"/>
      <c r="AL859" s="19"/>
      <c r="AM859" s="19"/>
      <c r="AN859" s="19"/>
      <c r="AO859" s="19"/>
      <c r="AP859" s="19"/>
      <c r="AQ859" s="19"/>
      <c r="AR859" s="19"/>
      <c r="AS859" s="19"/>
      <c r="AT859" s="19"/>
      <c r="AU859" s="19"/>
      <c r="AV859" s="19"/>
      <c r="AW859" s="19"/>
      <c r="AX859" s="19"/>
      <c r="AY859" s="19"/>
    </row>
    <row r="860" spans="8:51" x14ac:dyDescent="0.25">
      <c r="H860" s="19"/>
      <c r="I860" s="19"/>
      <c r="J860" s="19"/>
      <c r="K860" s="115"/>
      <c r="L860" s="19"/>
      <c r="M860" s="19"/>
      <c r="N860" s="19"/>
      <c r="O860" s="19"/>
      <c r="P860" s="19"/>
      <c r="Q860" s="19"/>
      <c r="R860" s="19"/>
      <c r="S860" s="19"/>
      <c r="T860" s="19"/>
      <c r="V860" s="19"/>
      <c r="W860" s="19"/>
      <c r="X860" s="19"/>
      <c r="Y860" s="19"/>
      <c r="Z860" s="19"/>
      <c r="AA860" s="19"/>
      <c r="AB860" s="19"/>
      <c r="AC860" s="19"/>
      <c r="AD860" s="19"/>
      <c r="AE860" s="19"/>
      <c r="AF860" s="19"/>
      <c r="AG860" s="19"/>
      <c r="AH860" s="19"/>
      <c r="AI860" s="19"/>
      <c r="AJ860" s="19"/>
      <c r="AK860" s="19"/>
      <c r="AL860" s="19"/>
      <c r="AM860" s="19"/>
      <c r="AN860" s="19"/>
      <c r="AO860" s="19"/>
      <c r="AP860" s="19"/>
      <c r="AQ860" s="19"/>
      <c r="AR860" s="19"/>
      <c r="AS860" s="19"/>
      <c r="AT860" s="19"/>
      <c r="AU860" s="19"/>
      <c r="AV860" s="19"/>
      <c r="AW860" s="19"/>
      <c r="AX860" s="19"/>
      <c r="AY860" s="19"/>
    </row>
    <row r="861" spans="8:51" x14ac:dyDescent="0.25">
      <c r="H861" s="19"/>
      <c r="I861" s="19"/>
      <c r="J861" s="19"/>
      <c r="K861" s="115"/>
      <c r="L861" s="19"/>
      <c r="M861" s="19"/>
      <c r="N861" s="19"/>
      <c r="O861" s="19"/>
      <c r="P861" s="19"/>
      <c r="Q861" s="19"/>
      <c r="R861" s="19"/>
      <c r="S861" s="19"/>
      <c r="T861" s="19"/>
      <c r="V861" s="19"/>
      <c r="W861" s="19"/>
      <c r="X861" s="19"/>
      <c r="Y861" s="19"/>
      <c r="Z861" s="19"/>
      <c r="AA861" s="19"/>
      <c r="AB861" s="19"/>
      <c r="AC861" s="19"/>
      <c r="AD861" s="19"/>
      <c r="AE861" s="19"/>
      <c r="AF861" s="19"/>
      <c r="AG861" s="19"/>
      <c r="AH861" s="19"/>
      <c r="AI861" s="19"/>
      <c r="AJ861" s="19"/>
      <c r="AK861" s="19"/>
      <c r="AL861" s="19"/>
      <c r="AM861" s="19"/>
      <c r="AN861" s="19"/>
      <c r="AO861" s="19"/>
      <c r="AP861" s="19"/>
      <c r="AQ861" s="19"/>
      <c r="AR861" s="19"/>
      <c r="AS861" s="19"/>
      <c r="AT861" s="19"/>
      <c r="AU861" s="19"/>
      <c r="AV861" s="19"/>
      <c r="AW861" s="19"/>
      <c r="AX861" s="19"/>
      <c r="AY861" s="19"/>
    </row>
    <row r="862" spans="8:51" x14ac:dyDescent="0.25">
      <c r="H862" s="19"/>
      <c r="I862" s="19"/>
      <c r="J862" s="19"/>
      <c r="K862" s="115"/>
      <c r="L862" s="19"/>
      <c r="M862" s="19"/>
      <c r="N862" s="19"/>
      <c r="O862" s="19"/>
      <c r="P862" s="19"/>
      <c r="Q862" s="19"/>
      <c r="R862" s="19"/>
      <c r="S862" s="19"/>
      <c r="T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row>
    <row r="863" spans="8:51" x14ac:dyDescent="0.25">
      <c r="H863" s="19"/>
      <c r="I863" s="19"/>
      <c r="J863" s="19"/>
      <c r="K863" s="115"/>
      <c r="L863" s="19"/>
      <c r="M863" s="19"/>
      <c r="N863" s="19"/>
      <c r="O863" s="19"/>
      <c r="P863" s="19"/>
      <c r="Q863" s="19"/>
      <c r="R863" s="19"/>
      <c r="S863" s="19"/>
      <c r="T863" s="19"/>
      <c r="V863" s="19"/>
      <c r="W863" s="19"/>
      <c r="X863" s="19"/>
      <c r="Y863" s="19"/>
      <c r="Z863" s="19"/>
      <c r="AA863" s="19"/>
      <c r="AB863" s="19"/>
      <c r="AC863" s="19"/>
      <c r="AD863" s="19"/>
      <c r="AE863" s="19"/>
      <c r="AF863" s="19"/>
      <c r="AG863" s="19"/>
      <c r="AH863" s="19"/>
      <c r="AI863" s="19"/>
      <c r="AJ863" s="19"/>
      <c r="AK863" s="19"/>
      <c r="AL863" s="19"/>
      <c r="AM863" s="19"/>
      <c r="AN863" s="19"/>
      <c r="AO863" s="19"/>
      <c r="AP863" s="19"/>
      <c r="AQ863" s="19"/>
      <c r="AR863" s="19"/>
      <c r="AS863" s="19"/>
      <c r="AT863" s="19"/>
      <c r="AU863" s="19"/>
      <c r="AV863" s="19"/>
      <c r="AW863" s="19"/>
      <c r="AX863" s="19"/>
      <c r="AY863" s="19"/>
    </row>
    <row r="864" spans="8:51" x14ac:dyDescent="0.25">
      <c r="H864" s="19"/>
      <c r="I864" s="19"/>
      <c r="J864" s="19"/>
      <c r="K864" s="115"/>
      <c r="L864" s="19"/>
      <c r="M864" s="19"/>
      <c r="N864" s="19"/>
      <c r="O864" s="19"/>
      <c r="P864" s="19"/>
      <c r="Q864" s="19"/>
      <c r="R864" s="19"/>
      <c r="S864" s="19"/>
      <c r="T864" s="19"/>
      <c r="V864" s="19"/>
      <c r="W864" s="19"/>
      <c r="X864" s="19"/>
      <c r="Y864" s="19"/>
      <c r="Z864" s="19"/>
      <c r="AA864" s="19"/>
      <c r="AB864" s="19"/>
      <c r="AC864" s="19"/>
      <c r="AD864" s="19"/>
      <c r="AE864" s="19"/>
      <c r="AF864" s="19"/>
      <c r="AG864" s="19"/>
      <c r="AH864" s="19"/>
      <c r="AI864" s="19"/>
      <c r="AJ864" s="19"/>
      <c r="AK864" s="19"/>
      <c r="AL864" s="19"/>
      <c r="AM864" s="19"/>
      <c r="AN864" s="19"/>
      <c r="AO864" s="19"/>
      <c r="AP864" s="19"/>
      <c r="AQ864" s="19"/>
      <c r="AR864" s="19"/>
      <c r="AS864" s="19"/>
      <c r="AT864" s="19"/>
      <c r="AU864" s="19"/>
      <c r="AV864" s="19"/>
      <c r="AW864" s="19"/>
      <c r="AX864" s="19"/>
      <c r="AY864" s="19"/>
    </row>
    <row r="865" spans="8:51" x14ac:dyDescent="0.25">
      <c r="H865" s="19"/>
      <c r="I865" s="19"/>
      <c r="J865" s="19"/>
      <c r="K865" s="115"/>
      <c r="L865" s="19"/>
      <c r="M865" s="19"/>
      <c r="N865" s="19"/>
      <c r="O865" s="19"/>
      <c r="P865" s="19"/>
      <c r="Q865" s="19"/>
      <c r="R865" s="19"/>
      <c r="S865" s="19"/>
      <c r="T865" s="19"/>
      <c r="V865" s="19"/>
      <c r="W865" s="19"/>
      <c r="X865" s="19"/>
      <c r="Y865" s="19"/>
      <c r="Z865" s="19"/>
      <c r="AA865" s="19"/>
      <c r="AB865" s="19"/>
      <c r="AC865" s="19"/>
      <c r="AD865" s="19"/>
      <c r="AE865" s="19"/>
      <c r="AF865" s="19"/>
      <c r="AG865" s="19"/>
      <c r="AH865" s="19"/>
      <c r="AI865" s="19"/>
      <c r="AJ865" s="19"/>
      <c r="AK865" s="19"/>
      <c r="AL865" s="19"/>
      <c r="AM865" s="19"/>
      <c r="AN865" s="19"/>
      <c r="AO865" s="19"/>
      <c r="AP865" s="19"/>
      <c r="AQ865" s="19"/>
      <c r="AR865" s="19"/>
      <c r="AS865" s="19"/>
      <c r="AT865" s="19"/>
      <c r="AU865" s="19"/>
      <c r="AV865" s="19"/>
      <c r="AW865" s="19"/>
      <c r="AX865" s="19"/>
      <c r="AY865" s="19"/>
    </row>
    <row r="866" spans="8:51" x14ac:dyDescent="0.25">
      <c r="H866" s="19"/>
      <c r="I866" s="19"/>
      <c r="J866" s="19"/>
      <c r="K866" s="115"/>
      <c r="L866" s="19"/>
      <c r="M866" s="19"/>
      <c r="N866" s="19"/>
      <c r="O866" s="19"/>
      <c r="P866" s="19"/>
      <c r="Q866" s="19"/>
      <c r="R866" s="19"/>
      <c r="S866" s="19"/>
      <c r="T866" s="19"/>
      <c r="V866" s="19"/>
      <c r="W866" s="19"/>
      <c r="X866" s="19"/>
      <c r="Y866" s="19"/>
      <c r="Z866" s="19"/>
      <c r="AA866" s="19"/>
      <c r="AB866" s="19"/>
      <c r="AC866" s="19"/>
      <c r="AD866" s="19"/>
      <c r="AE866" s="19"/>
      <c r="AF866" s="19"/>
      <c r="AG866" s="19"/>
      <c r="AH866" s="19"/>
      <c r="AI866" s="19"/>
      <c r="AJ866" s="19"/>
      <c r="AK866" s="19"/>
      <c r="AL866" s="19"/>
      <c r="AM866" s="19"/>
      <c r="AN866" s="19"/>
      <c r="AO866" s="19"/>
      <c r="AP866" s="19"/>
      <c r="AQ866" s="19"/>
      <c r="AR866" s="19"/>
      <c r="AS866" s="19"/>
      <c r="AT866" s="19"/>
      <c r="AU866" s="19"/>
      <c r="AV866" s="19"/>
      <c r="AW866" s="19"/>
      <c r="AX866" s="19"/>
      <c r="AY866" s="19"/>
    </row>
    <row r="867" spans="8:51" x14ac:dyDescent="0.25">
      <c r="H867" s="19"/>
      <c r="I867" s="19"/>
      <c r="J867" s="19"/>
      <c r="K867" s="115"/>
      <c r="L867" s="19"/>
      <c r="M867" s="19"/>
      <c r="N867" s="19"/>
      <c r="O867" s="19"/>
      <c r="P867" s="19"/>
      <c r="Q867" s="19"/>
      <c r="R867" s="19"/>
      <c r="S867" s="19"/>
      <c r="T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19"/>
      <c r="AR867" s="19"/>
      <c r="AS867" s="19"/>
      <c r="AT867" s="19"/>
      <c r="AU867" s="19"/>
      <c r="AV867" s="19"/>
      <c r="AW867" s="19"/>
      <c r="AX867" s="19"/>
      <c r="AY867" s="19"/>
    </row>
    <row r="868" spans="8:51" x14ac:dyDescent="0.25">
      <c r="H868" s="19"/>
      <c r="I868" s="19"/>
      <c r="J868" s="19"/>
      <c r="K868" s="115"/>
      <c r="L868" s="19"/>
      <c r="M868" s="19"/>
      <c r="N868" s="19"/>
      <c r="O868" s="19"/>
      <c r="P868" s="19"/>
      <c r="Q868" s="19"/>
      <c r="R868" s="19"/>
      <c r="S868" s="19"/>
      <c r="T868" s="19"/>
      <c r="V868" s="19"/>
      <c r="W868" s="19"/>
      <c r="X868" s="19"/>
      <c r="Y868" s="19"/>
      <c r="Z868" s="19"/>
      <c r="AA868" s="19"/>
      <c r="AB868" s="19"/>
      <c r="AC868" s="19"/>
      <c r="AD868" s="19"/>
      <c r="AE868" s="19"/>
      <c r="AF868" s="19"/>
      <c r="AG868" s="19"/>
      <c r="AH868" s="19"/>
      <c r="AI868" s="19"/>
      <c r="AJ868" s="19"/>
      <c r="AK868" s="19"/>
      <c r="AL868" s="19"/>
      <c r="AM868" s="19"/>
      <c r="AN868" s="19"/>
      <c r="AO868" s="19"/>
      <c r="AP868" s="19"/>
      <c r="AQ868" s="19"/>
      <c r="AR868" s="19"/>
      <c r="AS868" s="19"/>
      <c r="AT868" s="19"/>
      <c r="AU868" s="19"/>
      <c r="AV868" s="19"/>
      <c r="AW868" s="19"/>
      <c r="AX868" s="19"/>
      <c r="AY868" s="19"/>
    </row>
    <row r="869" spans="8:51" x14ac:dyDescent="0.25">
      <c r="H869" s="19"/>
      <c r="I869" s="19"/>
      <c r="J869" s="19"/>
      <c r="K869" s="115"/>
      <c r="L869" s="19"/>
      <c r="M869" s="19"/>
      <c r="N869" s="19"/>
      <c r="O869" s="19"/>
      <c r="P869" s="19"/>
      <c r="Q869" s="19"/>
      <c r="R869" s="19"/>
      <c r="S869" s="19"/>
      <c r="T869" s="19"/>
      <c r="V869" s="19"/>
      <c r="W869" s="19"/>
      <c r="X869" s="19"/>
      <c r="Y869" s="19"/>
      <c r="Z869" s="19"/>
      <c r="AA869" s="19"/>
      <c r="AB869" s="19"/>
      <c r="AC869" s="19"/>
      <c r="AD869" s="19"/>
      <c r="AE869" s="19"/>
      <c r="AF869" s="19"/>
      <c r="AG869" s="19"/>
      <c r="AH869" s="19"/>
      <c r="AI869" s="19"/>
      <c r="AJ869" s="19"/>
      <c r="AK869" s="19"/>
      <c r="AL869" s="19"/>
      <c r="AM869" s="19"/>
      <c r="AN869" s="19"/>
      <c r="AO869" s="19"/>
      <c r="AP869" s="19"/>
      <c r="AQ869" s="19"/>
      <c r="AR869" s="19"/>
      <c r="AS869" s="19"/>
      <c r="AT869" s="19"/>
      <c r="AU869" s="19"/>
      <c r="AV869" s="19"/>
      <c r="AW869" s="19"/>
      <c r="AX869" s="19"/>
      <c r="AY869" s="19"/>
    </row>
    <row r="870" spans="8:51" x14ac:dyDescent="0.25">
      <c r="H870" s="19"/>
      <c r="I870" s="19"/>
      <c r="J870" s="19"/>
      <c r="K870" s="115"/>
      <c r="L870" s="19"/>
      <c r="M870" s="19"/>
      <c r="N870" s="19"/>
      <c r="O870" s="19"/>
      <c r="P870" s="19"/>
      <c r="Q870" s="19"/>
      <c r="R870" s="19"/>
      <c r="S870" s="19"/>
      <c r="T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19"/>
      <c r="AR870" s="19"/>
      <c r="AS870" s="19"/>
      <c r="AT870" s="19"/>
      <c r="AU870" s="19"/>
      <c r="AV870" s="19"/>
      <c r="AW870" s="19"/>
      <c r="AX870" s="19"/>
      <c r="AY870" s="19"/>
    </row>
    <row r="871" spans="8:51" x14ac:dyDescent="0.25">
      <c r="H871" s="19"/>
      <c r="I871" s="19"/>
      <c r="J871" s="19"/>
      <c r="K871" s="115"/>
      <c r="L871" s="19"/>
      <c r="M871" s="19"/>
      <c r="N871" s="19"/>
      <c r="O871" s="19"/>
      <c r="P871" s="19"/>
      <c r="Q871" s="19"/>
      <c r="R871" s="19"/>
      <c r="S871" s="19"/>
      <c r="T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19"/>
      <c r="AR871" s="19"/>
      <c r="AS871" s="19"/>
      <c r="AT871" s="19"/>
      <c r="AU871" s="19"/>
      <c r="AV871" s="19"/>
      <c r="AW871" s="19"/>
      <c r="AX871" s="19"/>
      <c r="AY871" s="19"/>
    </row>
    <row r="872" spans="8:51" x14ac:dyDescent="0.25">
      <c r="H872" s="19"/>
      <c r="I872" s="19"/>
      <c r="J872" s="19"/>
      <c r="K872" s="115"/>
      <c r="L872" s="19"/>
      <c r="M872" s="19"/>
      <c r="N872" s="19"/>
      <c r="O872" s="19"/>
      <c r="P872" s="19"/>
      <c r="Q872" s="19"/>
      <c r="R872" s="19"/>
      <c r="S872" s="19"/>
      <c r="T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row>
    <row r="873" spans="8:51" x14ac:dyDescent="0.25">
      <c r="H873" s="19"/>
      <c r="I873" s="19"/>
      <c r="J873" s="19"/>
      <c r="K873" s="115"/>
      <c r="L873" s="19"/>
      <c r="M873" s="19"/>
      <c r="N873" s="19"/>
      <c r="O873" s="19"/>
      <c r="P873" s="19"/>
      <c r="Q873" s="19"/>
      <c r="R873" s="19"/>
      <c r="S873" s="19"/>
      <c r="T873" s="19"/>
      <c r="V873" s="19"/>
      <c r="W873" s="19"/>
      <c r="X873" s="19"/>
      <c r="Y873" s="19"/>
      <c r="Z873" s="19"/>
      <c r="AA873" s="19"/>
      <c r="AB873" s="19"/>
      <c r="AC873" s="19"/>
      <c r="AD873" s="19"/>
      <c r="AE873" s="19"/>
      <c r="AF873" s="19"/>
      <c r="AG873" s="19"/>
      <c r="AH873" s="19"/>
      <c r="AI873" s="19"/>
      <c r="AJ873" s="19"/>
      <c r="AK873" s="19"/>
      <c r="AL873" s="19"/>
      <c r="AM873" s="19"/>
      <c r="AN873" s="19"/>
      <c r="AO873" s="19"/>
      <c r="AP873" s="19"/>
      <c r="AQ873" s="19"/>
      <c r="AR873" s="19"/>
      <c r="AS873" s="19"/>
      <c r="AT873" s="19"/>
      <c r="AU873" s="19"/>
      <c r="AV873" s="19"/>
      <c r="AW873" s="19"/>
      <c r="AX873" s="19"/>
      <c r="AY873" s="19"/>
    </row>
    <row r="874" spans="8:51" x14ac:dyDescent="0.25">
      <c r="H874" s="19"/>
      <c r="I874" s="19"/>
      <c r="J874" s="19"/>
      <c r="K874" s="115"/>
      <c r="L874" s="19"/>
      <c r="M874" s="19"/>
      <c r="N874" s="19"/>
      <c r="O874" s="19"/>
      <c r="P874" s="19"/>
      <c r="Q874" s="19"/>
      <c r="R874" s="19"/>
      <c r="S874" s="19"/>
      <c r="T874" s="19"/>
      <c r="V874" s="19"/>
      <c r="W874" s="19"/>
      <c r="X874" s="19"/>
      <c r="Y874" s="19"/>
      <c r="Z874" s="19"/>
      <c r="AA874" s="19"/>
      <c r="AB874" s="19"/>
      <c r="AC874" s="19"/>
      <c r="AD874" s="19"/>
      <c r="AE874" s="19"/>
      <c r="AF874" s="19"/>
      <c r="AG874" s="19"/>
      <c r="AH874" s="19"/>
      <c r="AI874" s="19"/>
      <c r="AJ874" s="19"/>
      <c r="AK874" s="19"/>
      <c r="AL874" s="19"/>
      <c r="AM874" s="19"/>
      <c r="AN874" s="19"/>
      <c r="AO874" s="19"/>
      <c r="AP874" s="19"/>
      <c r="AQ874" s="19"/>
      <c r="AR874" s="19"/>
      <c r="AS874" s="19"/>
      <c r="AT874" s="19"/>
      <c r="AU874" s="19"/>
      <c r="AV874" s="19"/>
      <c r="AW874" s="19"/>
      <c r="AX874" s="19"/>
      <c r="AY874" s="19"/>
    </row>
    <row r="875" spans="8:51" x14ac:dyDescent="0.25">
      <c r="H875" s="19"/>
      <c r="I875" s="19"/>
      <c r="J875" s="19"/>
      <c r="K875" s="115"/>
      <c r="L875" s="19"/>
      <c r="M875" s="19"/>
      <c r="N875" s="19"/>
      <c r="O875" s="19"/>
      <c r="P875" s="19"/>
      <c r="Q875" s="19"/>
      <c r="R875" s="19"/>
      <c r="S875" s="19"/>
      <c r="T875" s="19"/>
      <c r="V875" s="19"/>
      <c r="W875" s="19"/>
      <c r="X875" s="19"/>
      <c r="Y875" s="19"/>
      <c r="Z875" s="19"/>
      <c r="AA875" s="19"/>
      <c r="AB875" s="19"/>
      <c r="AC875" s="19"/>
      <c r="AD875" s="19"/>
      <c r="AE875" s="19"/>
      <c r="AF875" s="19"/>
      <c r="AG875" s="19"/>
      <c r="AH875" s="19"/>
      <c r="AI875" s="19"/>
      <c r="AJ875" s="19"/>
      <c r="AK875" s="19"/>
      <c r="AL875" s="19"/>
      <c r="AM875" s="19"/>
      <c r="AN875" s="19"/>
      <c r="AO875" s="19"/>
      <c r="AP875" s="19"/>
      <c r="AQ875" s="19"/>
      <c r="AR875" s="19"/>
      <c r="AS875" s="19"/>
      <c r="AT875" s="19"/>
      <c r="AU875" s="19"/>
      <c r="AV875" s="19"/>
      <c r="AW875" s="19"/>
      <c r="AX875" s="19"/>
      <c r="AY875" s="19"/>
    </row>
    <row r="876" spans="8:51" x14ac:dyDescent="0.25">
      <c r="H876" s="19"/>
      <c r="I876" s="19"/>
      <c r="J876" s="19"/>
      <c r="K876" s="115"/>
      <c r="L876" s="19"/>
      <c r="M876" s="19"/>
      <c r="N876" s="19"/>
      <c r="O876" s="19"/>
      <c r="P876" s="19"/>
      <c r="Q876" s="19"/>
      <c r="R876" s="19"/>
      <c r="S876" s="19"/>
      <c r="T876" s="19"/>
      <c r="V876" s="19"/>
      <c r="W876" s="19"/>
      <c r="X876" s="19"/>
      <c r="Y876" s="19"/>
      <c r="Z876" s="19"/>
      <c r="AA876" s="19"/>
      <c r="AB876" s="19"/>
      <c r="AC876" s="19"/>
      <c r="AD876" s="19"/>
      <c r="AE876" s="19"/>
      <c r="AF876" s="19"/>
      <c r="AG876" s="19"/>
      <c r="AH876" s="19"/>
      <c r="AI876" s="19"/>
      <c r="AJ876" s="19"/>
      <c r="AK876" s="19"/>
      <c r="AL876" s="19"/>
      <c r="AM876" s="19"/>
      <c r="AN876" s="19"/>
      <c r="AO876" s="19"/>
      <c r="AP876" s="19"/>
      <c r="AQ876" s="19"/>
      <c r="AR876" s="19"/>
      <c r="AS876" s="19"/>
      <c r="AT876" s="19"/>
      <c r="AU876" s="19"/>
      <c r="AV876" s="19"/>
      <c r="AW876" s="19"/>
      <c r="AX876" s="19"/>
      <c r="AY876" s="19"/>
    </row>
    <row r="877" spans="8:51" x14ac:dyDescent="0.25">
      <c r="H877" s="19"/>
      <c r="I877" s="19"/>
      <c r="J877" s="19"/>
      <c r="K877" s="115"/>
      <c r="L877" s="19"/>
      <c r="M877" s="19"/>
      <c r="N877" s="19"/>
      <c r="O877" s="19"/>
      <c r="P877" s="19"/>
      <c r="Q877" s="19"/>
      <c r="R877" s="19"/>
      <c r="S877" s="19"/>
      <c r="T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19"/>
      <c r="AR877" s="19"/>
      <c r="AS877" s="19"/>
      <c r="AT877" s="19"/>
      <c r="AU877" s="19"/>
      <c r="AV877" s="19"/>
      <c r="AW877" s="19"/>
      <c r="AX877" s="19"/>
      <c r="AY877" s="19"/>
    </row>
    <row r="878" spans="8:51" x14ac:dyDescent="0.25">
      <c r="H878" s="19"/>
      <c r="I878" s="19"/>
      <c r="J878" s="19"/>
      <c r="K878" s="115"/>
      <c r="L878" s="19"/>
      <c r="M878" s="19"/>
      <c r="N878" s="19"/>
      <c r="O878" s="19"/>
      <c r="P878" s="19"/>
      <c r="Q878" s="19"/>
      <c r="R878" s="19"/>
      <c r="S878" s="19"/>
      <c r="T878" s="19"/>
      <c r="V878" s="19"/>
      <c r="W878" s="19"/>
      <c r="X878" s="19"/>
      <c r="Y878" s="19"/>
      <c r="Z878" s="19"/>
      <c r="AA878" s="19"/>
      <c r="AB878" s="19"/>
      <c r="AC878" s="19"/>
      <c r="AD878" s="19"/>
      <c r="AE878" s="19"/>
      <c r="AF878" s="19"/>
      <c r="AG878" s="19"/>
      <c r="AH878" s="19"/>
      <c r="AI878" s="19"/>
      <c r="AJ878" s="19"/>
      <c r="AK878" s="19"/>
      <c r="AL878" s="19"/>
      <c r="AM878" s="19"/>
      <c r="AN878" s="19"/>
      <c r="AO878" s="19"/>
      <c r="AP878" s="19"/>
      <c r="AQ878" s="19"/>
      <c r="AR878" s="19"/>
      <c r="AS878" s="19"/>
      <c r="AT878" s="19"/>
      <c r="AU878" s="19"/>
      <c r="AV878" s="19"/>
      <c r="AW878" s="19"/>
      <c r="AX878" s="19"/>
      <c r="AY878" s="19"/>
    </row>
    <row r="879" spans="8:51" x14ac:dyDescent="0.25">
      <c r="H879" s="19"/>
      <c r="I879" s="19"/>
      <c r="J879" s="19"/>
      <c r="K879" s="115"/>
      <c r="L879" s="19"/>
      <c r="M879" s="19"/>
      <c r="N879" s="19"/>
      <c r="O879" s="19"/>
      <c r="P879" s="19"/>
      <c r="Q879" s="19"/>
      <c r="R879" s="19"/>
      <c r="S879" s="19"/>
      <c r="T879" s="19"/>
      <c r="V879" s="19"/>
      <c r="W879" s="19"/>
      <c r="X879" s="19"/>
      <c r="Y879" s="19"/>
      <c r="Z879" s="19"/>
      <c r="AA879" s="19"/>
      <c r="AB879" s="19"/>
      <c r="AC879" s="19"/>
      <c r="AD879" s="19"/>
      <c r="AE879" s="19"/>
      <c r="AF879" s="19"/>
      <c r="AG879" s="19"/>
      <c r="AH879" s="19"/>
      <c r="AI879" s="19"/>
      <c r="AJ879" s="19"/>
      <c r="AK879" s="19"/>
      <c r="AL879" s="19"/>
      <c r="AM879" s="19"/>
      <c r="AN879" s="19"/>
      <c r="AO879" s="19"/>
      <c r="AP879" s="19"/>
      <c r="AQ879" s="19"/>
      <c r="AR879" s="19"/>
      <c r="AS879" s="19"/>
      <c r="AT879" s="19"/>
      <c r="AU879" s="19"/>
      <c r="AV879" s="19"/>
      <c r="AW879" s="19"/>
      <c r="AX879" s="19"/>
      <c r="AY879" s="19"/>
    </row>
    <row r="880" spans="8:51" x14ac:dyDescent="0.25">
      <c r="H880" s="19"/>
      <c r="I880" s="19"/>
      <c r="J880" s="19"/>
      <c r="K880" s="115"/>
      <c r="L880" s="19"/>
      <c r="M880" s="19"/>
      <c r="N880" s="19"/>
      <c r="O880" s="19"/>
      <c r="P880" s="19"/>
      <c r="Q880" s="19"/>
      <c r="R880" s="19"/>
      <c r="S880" s="19"/>
      <c r="T880" s="19"/>
      <c r="V880" s="19"/>
      <c r="W880" s="19"/>
      <c r="X880" s="19"/>
      <c r="Y880" s="19"/>
      <c r="Z880" s="19"/>
      <c r="AA880" s="19"/>
      <c r="AB880" s="19"/>
      <c r="AC880" s="19"/>
      <c r="AD880" s="19"/>
      <c r="AE880" s="19"/>
      <c r="AF880" s="19"/>
      <c r="AG880" s="19"/>
      <c r="AH880" s="19"/>
      <c r="AI880" s="19"/>
      <c r="AJ880" s="19"/>
      <c r="AK880" s="19"/>
      <c r="AL880" s="19"/>
      <c r="AM880" s="19"/>
      <c r="AN880" s="19"/>
      <c r="AO880" s="19"/>
      <c r="AP880" s="19"/>
      <c r="AQ880" s="19"/>
      <c r="AR880" s="19"/>
      <c r="AS880" s="19"/>
      <c r="AT880" s="19"/>
      <c r="AU880" s="19"/>
      <c r="AV880" s="19"/>
      <c r="AW880" s="19"/>
      <c r="AX880" s="19"/>
      <c r="AY880" s="19"/>
    </row>
    <row r="881" spans="8:51" x14ac:dyDescent="0.25">
      <c r="H881" s="19"/>
      <c r="I881" s="19"/>
      <c r="J881" s="19"/>
      <c r="K881" s="115"/>
      <c r="L881" s="19"/>
      <c r="M881" s="19"/>
      <c r="N881" s="19"/>
      <c r="O881" s="19"/>
      <c r="P881" s="19"/>
      <c r="Q881" s="19"/>
      <c r="R881" s="19"/>
      <c r="S881" s="19"/>
      <c r="T881" s="19"/>
      <c r="V881" s="19"/>
      <c r="W881" s="19"/>
      <c r="X881" s="19"/>
      <c r="Y881" s="19"/>
      <c r="Z881" s="19"/>
      <c r="AA881" s="19"/>
      <c r="AB881" s="19"/>
      <c r="AC881" s="19"/>
      <c r="AD881" s="19"/>
      <c r="AE881" s="19"/>
      <c r="AF881" s="19"/>
      <c r="AG881" s="19"/>
      <c r="AH881" s="19"/>
      <c r="AI881" s="19"/>
      <c r="AJ881" s="19"/>
      <c r="AK881" s="19"/>
      <c r="AL881" s="19"/>
      <c r="AM881" s="19"/>
      <c r="AN881" s="19"/>
      <c r="AO881" s="19"/>
      <c r="AP881" s="19"/>
      <c r="AQ881" s="19"/>
      <c r="AR881" s="19"/>
      <c r="AS881" s="19"/>
      <c r="AT881" s="19"/>
      <c r="AU881" s="19"/>
      <c r="AV881" s="19"/>
      <c r="AW881" s="19"/>
      <c r="AX881" s="19"/>
      <c r="AY881" s="19"/>
    </row>
    <row r="882" spans="8:51" x14ac:dyDescent="0.25">
      <c r="H882" s="19"/>
      <c r="I882" s="19"/>
      <c r="J882" s="19"/>
      <c r="K882" s="115"/>
      <c r="L882" s="19"/>
      <c r="M882" s="19"/>
      <c r="N882" s="19"/>
      <c r="O882" s="19"/>
      <c r="P882" s="19"/>
      <c r="Q882" s="19"/>
      <c r="R882" s="19"/>
      <c r="S882" s="19"/>
      <c r="T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19"/>
      <c r="AR882" s="19"/>
      <c r="AS882" s="19"/>
      <c r="AT882" s="19"/>
      <c r="AU882" s="19"/>
      <c r="AV882" s="19"/>
      <c r="AW882" s="19"/>
      <c r="AX882" s="19"/>
      <c r="AY882" s="19"/>
    </row>
    <row r="883" spans="8:51" x14ac:dyDescent="0.25">
      <c r="H883" s="19"/>
      <c r="I883" s="19"/>
      <c r="J883" s="19"/>
      <c r="K883" s="115"/>
      <c r="L883" s="19"/>
      <c r="M883" s="19"/>
      <c r="N883" s="19"/>
      <c r="O883" s="19"/>
      <c r="P883" s="19"/>
      <c r="Q883" s="19"/>
      <c r="R883" s="19"/>
      <c r="S883" s="19"/>
      <c r="T883" s="19"/>
      <c r="V883" s="19"/>
      <c r="W883" s="19"/>
      <c r="X883" s="19"/>
      <c r="Y883" s="19"/>
      <c r="Z883" s="19"/>
      <c r="AA883" s="19"/>
      <c r="AB883" s="19"/>
      <c r="AC883" s="19"/>
      <c r="AD883" s="19"/>
      <c r="AE883" s="19"/>
      <c r="AF883" s="19"/>
      <c r="AG883" s="19"/>
      <c r="AH883" s="19"/>
      <c r="AI883" s="19"/>
      <c r="AJ883" s="19"/>
      <c r="AK883" s="19"/>
      <c r="AL883" s="19"/>
      <c r="AM883" s="19"/>
      <c r="AN883" s="19"/>
      <c r="AO883" s="19"/>
      <c r="AP883" s="19"/>
      <c r="AQ883" s="19"/>
      <c r="AR883" s="19"/>
      <c r="AS883" s="19"/>
      <c r="AT883" s="19"/>
      <c r="AU883" s="19"/>
      <c r="AV883" s="19"/>
      <c r="AW883" s="19"/>
      <c r="AX883" s="19"/>
      <c r="AY883" s="19"/>
    </row>
    <row r="884" spans="8:51" x14ac:dyDescent="0.25">
      <c r="H884" s="19"/>
      <c r="I884" s="19"/>
      <c r="J884" s="19"/>
      <c r="K884" s="115"/>
      <c r="L884" s="19"/>
      <c r="M884" s="19"/>
      <c r="N884" s="19"/>
      <c r="O884" s="19"/>
      <c r="P884" s="19"/>
      <c r="Q884" s="19"/>
      <c r="R884" s="19"/>
      <c r="S884" s="19"/>
      <c r="T884" s="19"/>
      <c r="V884" s="19"/>
      <c r="W884" s="19"/>
      <c r="X884" s="19"/>
      <c r="Y884" s="19"/>
      <c r="Z884" s="19"/>
      <c r="AA884" s="19"/>
      <c r="AB884" s="19"/>
      <c r="AC884" s="19"/>
      <c r="AD884" s="19"/>
      <c r="AE884" s="19"/>
      <c r="AF884" s="19"/>
      <c r="AG884" s="19"/>
      <c r="AH884" s="19"/>
      <c r="AI884" s="19"/>
      <c r="AJ884" s="19"/>
      <c r="AK884" s="19"/>
      <c r="AL884" s="19"/>
      <c r="AM884" s="19"/>
      <c r="AN884" s="19"/>
      <c r="AO884" s="19"/>
      <c r="AP884" s="19"/>
      <c r="AQ884" s="19"/>
      <c r="AR884" s="19"/>
      <c r="AS884" s="19"/>
      <c r="AT884" s="19"/>
      <c r="AU884" s="19"/>
      <c r="AV884" s="19"/>
      <c r="AW884" s="19"/>
      <c r="AX884" s="19"/>
      <c r="AY884" s="19"/>
    </row>
    <row r="885" spans="8:51" x14ac:dyDescent="0.25">
      <c r="H885" s="19"/>
      <c r="I885" s="19"/>
      <c r="J885" s="19"/>
      <c r="K885" s="115"/>
      <c r="L885" s="19"/>
      <c r="M885" s="19"/>
      <c r="N885" s="19"/>
      <c r="O885" s="19"/>
      <c r="P885" s="19"/>
      <c r="Q885" s="19"/>
      <c r="R885" s="19"/>
      <c r="S885" s="19"/>
      <c r="T885" s="19"/>
      <c r="V885" s="19"/>
      <c r="W885" s="19"/>
      <c r="X885" s="19"/>
      <c r="Y885" s="19"/>
      <c r="Z885" s="19"/>
      <c r="AA885" s="19"/>
      <c r="AB885" s="19"/>
      <c r="AC885" s="19"/>
      <c r="AD885" s="19"/>
      <c r="AE885" s="19"/>
      <c r="AF885" s="19"/>
      <c r="AG885" s="19"/>
      <c r="AH885" s="19"/>
      <c r="AI885" s="19"/>
      <c r="AJ885" s="19"/>
      <c r="AK885" s="19"/>
      <c r="AL885" s="19"/>
      <c r="AM885" s="19"/>
      <c r="AN885" s="19"/>
      <c r="AO885" s="19"/>
      <c r="AP885" s="19"/>
      <c r="AQ885" s="19"/>
      <c r="AR885" s="19"/>
      <c r="AS885" s="19"/>
      <c r="AT885" s="19"/>
      <c r="AU885" s="19"/>
      <c r="AV885" s="19"/>
      <c r="AW885" s="19"/>
      <c r="AX885" s="19"/>
      <c r="AY885" s="19"/>
    </row>
    <row r="886" spans="8:51" x14ac:dyDescent="0.25">
      <c r="H886" s="19"/>
      <c r="I886" s="19"/>
      <c r="J886" s="19"/>
      <c r="K886" s="115"/>
      <c r="L886" s="19"/>
      <c r="M886" s="19"/>
      <c r="N886" s="19"/>
      <c r="O886" s="19"/>
      <c r="P886" s="19"/>
      <c r="Q886" s="19"/>
      <c r="R886" s="19"/>
      <c r="S886" s="19"/>
      <c r="T886" s="19"/>
      <c r="V886" s="19"/>
      <c r="W886" s="19"/>
      <c r="X886" s="19"/>
      <c r="Y886" s="19"/>
      <c r="Z886" s="19"/>
      <c r="AA886" s="19"/>
      <c r="AB886" s="19"/>
      <c r="AC886" s="19"/>
      <c r="AD886" s="19"/>
      <c r="AE886" s="19"/>
      <c r="AF886" s="19"/>
      <c r="AG886" s="19"/>
      <c r="AH886" s="19"/>
      <c r="AI886" s="19"/>
      <c r="AJ886" s="19"/>
      <c r="AK886" s="19"/>
      <c r="AL886" s="19"/>
      <c r="AM886" s="19"/>
      <c r="AN886" s="19"/>
      <c r="AO886" s="19"/>
      <c r="AP886" s="19"/>
      <c r="AQ886" s="19"/>
      <c r="AR886" s="19"/>
      <c r="AS886" s="19"/>
      <c r="AT886" s="19"/>
      <c r="AU886" s="19"/>
      <c r="AV886" s="19"/>
      <c r="AW886" s="19"/>
      <c r="AX886" s="19"/>
      <c r="AY886" s="19"/>
    </row>
    <row r="887" spans="8:51" x14ac:dyDescent="0.25">
      <c r="H887" s="19"/>
      <c r="I887" s="19"/>
      <c r="J887" s="19"/>
      <c r="K887" s="115"/>
      <c r="L887" s="19"/>
      <c r="M887" s="19"/>
      <c r="N887" s="19"/>
      <c r="O887" s="19"/>
      <c r="P887" s="19"/>
      <c r="Q887" s="19"/>
      <c r="R887" s="19"/>
      <c r="S887" s="19"/>
      <c r="T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19"/>
      <c r="AR887" s="19"/>
      <c r="AS887" s="19"/>
      <c r="AT887" s="19"/>
      <c r="AU887" s="19"/>
      <c r="AV887" s="19"/>
      <c r="AW887" s="19"/>
      <c r="AX887" s="19"/>
      <c r="AY887" s="19"/>
    </row>
    <row r="888" spans="8:51" x14ac:dyDescent="0.25">
      <c r="H888" s="19"/>
      <c r="I888" s="19"/>
      <c r="J888" s="19"/>
      <c r="K888" s="115"/>
      <c r="L888" s="19"/>
      <c r="M888" s="19"/>
      <c r="N888" s="19"/>
      <c r="O888" s="19"/>
      <c r="P888" s="19"/>
      <c r="Q888" s="19"/>
      <c r="R888" s="19"/>
      <c r="S888" s="19"/>
      <c r="T888" s="19"/>
      <c r="V888" s="19"/>
      <c r="W888" s="19"/>
      <c r="X888" s="19"/>
      <c r="Y888" s="19"/>
      <c r="Z888" s="19"/>
      <c r="AA888" s="19"/>
      <c r="AB888" s="19"/>
      <c r="AC888" s="19"/>
      <c r="AD888" s="19"/>
      <c r="AE888" s="19"/>
      <c r="AF888" s="19"/>
      <c r="AG888" s="19"/>
      <c r="AH888" s="19"/>
      <c r="AI888" s="19"/>
      <c r="AJ888" s="19"/>
      <c r="AK888" s="19"/>
      <c r="AL888" s="19"/>
      <c r="AM888" s="19"/>
      <c r="AN888" s="19"/>
      <c r="AO888" s="19"/>
      <c r="AP888" s="19"/>
      <c r="AQ888" s="19"/>
      <c r="AR888" s="19"/>
      <c r="AS888" s="19"/>
      <c r="AT888" s="19"/>
      <c r="AU888" s="19"/>
      <c r="AV888" s="19"/>
      <c r="AW888" s="19"/>
      <c r="AX888" s="19"/>
      <c r="AY888" s="19"/>
    </row>
    <row r="889" spans="8:51" x14ac:dyDescent="0.25">
      <c r="H889" s="19"/>
      <c r="I889" s="19"/>
      <c r="J889" s="19"/>
      <c r="K889" s="115"/>
      <c r="L889" s="19"/>
      <c r="M889" s="19"/>
      <c r="N889" s="19"/>
      <c r="O889" s="19"/>
      <c r="P889" s="19"/>
      <c r="Q889" s="19"/>
      <c r="R889" s="19"/>
      <c r="S889" s="19"/>
      <c r="T889" s="19"/>
      <c r="V889" s="19"/>
      <c r="W889" s="19"/>
      <c r="X889" s="19"/>
      <c r="Y889" s="19"/>
      <c r="Z889" s="19"/>
      <c r="AA889" s="19"/>
      <c r="AB889" s="19"/>
      <c r="AC889" s="19"/>
      <c r="AD889" s="19"/>
      <c r="AE889" s="19"/>
      <c r="AF889" s="19"/>
      <c r="AG889" s="19"/>
      <c r="AH889" s="19"/>
      <c r="AI889" s="19"/>
      <c r="AJ889" s="19"/>
      <c r="AK889" s="19"/>
      <c r="AL889" s="19"/>
      <c r="AM889" s="19"/>
      <c r="AN889" s="19"/>
      <c r="AO889" s="19"/>
      <c r="AP889" s="19"/>
      <c r="AQ889" s="19"/>
      <c r="AR889" s="19"/>
      <c r="AS889" s="19"/>
      <c r="AT889" s="19"/>
      <c r="AU889" s="19"/>
      <c r="AV889" s="19"/>
      <c r="AW889" s="19"/>
      <c r="AX889" s="19"/>
      <c r="AY889" s="19"/>
    </row>
    <row r="890" spans="8:51" x14ac:dyDescent="0.25">
      <c r="H890" s="19"/>
      <c r="I890" s="19"/>
      <c r="J890" s="19"/>
      <c r="K890" s="115"/>
      <c r="L890" s="19"/>
      <c r="M890" s="19"/>
      <c r="N890" s="19"/>
      <c r="O890" s="19"/>
      <c r="P890" s="19"/>
      <c r="Q890" s="19"/>
      <c r="R890" s="19"/>
      <c r="S890" s="19"/>
      <c r="T890" s="19"/>
      <c r="V890" s="19"/>
      <c r="W890" s="19"/>
      <c r="X890" s="19"/>
      <c r="Y890" s="19"/>
      <c r="Z890" s="19"/>
      <c r="AA890" s="19"/>
      <c r="AB890" s="19"/>
      <c r="AC890" s="19"/>
      <c r="AD890" s="19"/>
      <c r="AE890" s="19"/>
      <c r="AF890" s="19"/>
      <c r="AG890" s="19"/>
      <c r="AH890" s="19"/>
      <c r="AI890" s="19"/>
      <c r="AJ890" s="19"/>
      <c r="AK890" s="19"/>
      <c r="AL890" s="19"/>
      <c r="AM890" s="19"/>
      <c r="AN890" s="19"/>
      <c r="AO890" s="19"/>
      <c r="AP890" s="19"/>
      <c r="AQ890" s="19"/>
      <c r="AR890" s="19"/>
      <c r="AS890" s="19"/>
      <c r="AT890" s="19"/>
      <c r="AU890" s="19"/>
      <c r="AV890" s="19"/>
      <c r="AW890" s="19"/>
      <c r="AX890" s="19"/>
      <c r="AY890" s="19"/>
    </row>
    <row r="891" spans="8:51" x14ac:dyDescent="0.25">
      <c r="H891" s="19"/>
      <c r="I891" s="19"/>
      <c r="J891" s="19"/>
      <c r="K891" s="115"/>
      <c r="L891" s="19"/>
      <c r="M891" s="19"/>
      <c r="N891" s="19"/>
      <c r="O891" s="19"/>
      <c r="P891" s="19"/>
      <c r="Q891" s="19"/>
      <c r="R891" s="19"/>
      <c r="S891" s="19"/>
      <c r="T891" s="19"/>
      <c r="V891" s="19"/>
      <c r="W891" s="19"/>
      <c r="X891" s="19"/>
      <c r="Y891" s="19"/>
      <c r="Z891" s="19"/>
      <c r="AA891" s="19"/>
      <c r="AB891" s="19"/>
      <c r="AC891" s="19"/>
      <c r="AD891" s="19"/>
      <c r="AE891" s="19"/>
      <c r="AF891" s="19"/>
      <c r="AG891" s="19"/>
      <c r="AH891" s="19"/>
      <c r="AI891" s="19"/>
      <c r="AJ891" s="19"/>
      <c r="AK891" s="19"/>
      <c r="AL891" s="19"/>
      <c r="AM891" s="19"/>
      <c r="AN891" s="19"/>
      <c r="AO891" s="19"/>
      <c r="AP891" s="19"/>
      <c r="AQ891" s="19"/>
      <c r="AR891" s="19"/>
      <c r="AS891" s="19"/>
      <c r="AT891" s="19"/>
      <c r="AU891" s="19"/>
      <c r="AV891" s="19"/>
      <c r="AW891" s="19"/>
      <c r="AX891" s="19"/>
      <c r="AY891" s="19"/>
    </row>
    <row r="892" spans="8:51" x14ac:dyDescent="0.25">
      <c r="H892" s="19"/>
      <c r="I892" s="19"/>
      <c r="J892" s="19"/>
      <c r="K892" s="115"/>
      <c r="L892" s="19"/>
      <c r="M892" s="19"/>
      <c r="N892" s="19"/>
      <c r="O892" s="19"/>
      <c r="P892" s="19"/>
      <c r="Q892" s="19"/>
      <c r="R892" s="19"/>
      <c r="S892" s="19"/>
      <c r="T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19"/>
      <c r="AR892" s="19"/>
      <c r="AS892" s="19"/>
      <c r="AT892" s="19"/>
      <c r="AU892" s="19"/>
      <c r="AV892" s="19"/>
      <c r="AW892" s="19"/>
      <c r="AX892" s="19"/>
      <c r="AY892" s="19"/>
    </row>
    <row r="893" spans="8:51" x14ac:dyDescent="0.25">
      <c r="H893" s="19"/>
      <c r="I893" s="19"/>
      <c r="J893" s="19"/>
      <c r="K893" s="115"/>
      <c r="L893" s="19"/>
      <c r="M893" s="19"/>
      <c r="N893" s="19"/>
      <c r="O893" s="19"/>
      <c r="P893" s="19"/>
      <c r="Q893" s="19"/>
      <c r="R893" s="19"/>
      <c r="S893" s="19"/>
      <c r="T893" s="19"/>
      <c r="V893" s="19"/>
      <c r="W893" s="19"/>
      <c r="X893" s="19"/>
      <c r="Y893" s="19"/>
      <c r="Z893" s="19"/>
      <c r="AA893" s="19"/>
      <c r="AB893" s="19"/>
      <c r="AC893" s="19"/>
      <c r="AD893" s="19"/>
      <c r="AE893" s="19"/>
      <c r="AF893" s="19"/>
      <c r="AG893" s="19"/>
      <c r="AH893" s="19"/>
      <c r="AI893" s="19"/>
      <c r="AJ893" s="19"/>
      <c r="AK893" s="19"/>
      <c r="AL893" s="19"/>
      <c r="AM893" s="19"/>
      <c r="AN893" s="19"/>
      <c r="AO893" s="19"/>
      <c r="AP893" s="19"/>
      <c r="AQ893" s="19"/>
      <c r="AR893" s="19"/>
      <c r="AS893" s="19"/>
      <c r="AT893" s="19"/>
      <c r="AU893" s="19"/>
      <c r="AV893" s="19"/>
      <c r="AW893" s="19"/>
      <c r="AX893" s="19"/>
      <c r="AY893" s="19"/>
    </row>
    <row r="894" spans="8:51" x14ac:dyDescent="0.25">
      <c r="H894" s="19"/>
      <c r="I894" s="19"/>
      <c r="J894" s="19"/>
      <c r="K894" s="115"/>
      <c r="L894" s="19"/>
      <c r="M894" s="19"/>
      <c r="N894" s="19"/>
      <c r="O894" s="19"/>
      <c r="P894" s="19"/>
      <c r="Q894" s="19"/>
      <c r="R894" s="19"/>
      <c r="S894" s="19"/>
      <c r="T894" s="19"/>
      <c r="V894" s="19"/>
      <c r="W894" s="19"/>
      <c r="X894" s="19"/>
      <c r="Y894" s="19"/>
      <c r="Z894" s="19"/>
      <c r="AA894" s="19"/>
      <c r="AB894" s="19"/>
      <c r="AC894" s="19"/>
      <c r="AD894" s="19"/>
      <c r="AE894" s="19"/>
      <c r="AF894" s="19"/>
      <c r="AG894" s="19"/>
      <c r="AH894" s="19"/>
      <c r="AI894" s="19"/>
      <c r="AJ894" s="19"/>
      <c r="AK894" s="19"/>
      <c r="AL894" s="19"/>
      <c r="AM894" s="19"/>
      <c r="AN894" s="19"/>
      <c r="AO894" s="19"/>
      <c r="AP894" s="19"/>
      <c r="AQ894" s="19"/>
      <c r="AR894" s="19"/>
      <c r="AS894" s="19"/>
      <c r="AT894" s="19"/>
      <c r="AU894" s="19"/>
      <c r="AV894" s="19"/>
      <c r="AW894" s="19"/>
      <c r="AX894" s="19"/>
      <c r="AY894" s="19"/>
    </row>
    <row r="895" spans="8:51" x14ac:dyDescent="0.25">
      <c r="H895" s="19"/>
      <c r="I895" s="19"/>
      <c r="J895" s="19"/>
      <c r="K895" s="115"/>
      <c r="L895" s="19"/>
      <c r="M895" s="19"/>
      <c r="N895" s="19"/>
      <c r="O895" s="19"/>
      <c r="P895" s="19"/>
      <c r="Q895" s="19"/>
      <c r="R895" s="19"/>
      <c r="S895" s="19"/>
      <c r="T895" s="19"/>
      <c r="V895" s="19"/>
      <c r="W895" s="19"/>
      <c r="X895" s="19"/>
      <c r="Y895" s="19"/>
      <c r="Z895" s="19"/>
      <c r="AA895" s="19"/>
      <c r="AB895" s="19"/>
      <c r="AC895" s="19"/>
      <c r="AD895" s="19"/>
      <c r="AE895" s="19"/>
      <c r="AF895" s="19"/>
      <c r="AG895" s="19"/>
      <c r="AH895" s="19"/>
      <c r="AI895" s="19"/>
      <c r="AJ895" s="19"/>
      <c r="AK895" s="19"/>
      <c r="AL895" s="19"/>
      <c r="AM895" s="19"/>
      <c r="AN895" s="19"/>
      <c r="AO895" s="19"/>
      <c r="AP895" s="19"/>
      <c r="AQ895" s="19"/>
      <c r="AR895" s="19"/>
      <c r="AS895" s="19"/>
      <c r="AT895" s="19"/>
      <c r="AU895" s="19"/>
      <c r="AV895" s="19"/>
      <c r="AW895" s="19"/>
      <c r="AX895" s="19"/>
      <c r="AY895" s="19"/>
    </row>
    <row r="896" spans="8:51" x14ac:dyDescent="0.25">
      <c r="H896" s="19"/>
      <c r="I896" s="19"/>
      <c r="J896" s="19"/>
      <c r="K896" s="115"/>
      <c r="L896" s="19"/>
      <c r="M896" s="19"/>
      <c r="N896" s="19"/>
      <c r="O896" s="19"/>
      <c r="P896" s="19"/>
      <c r="Q896" s="19"/>
      <c r="R896" s="19"/>
      <c r="S896" s="19"/>
      <c r="T896" s="19"/>
      <c r="V896" s="19"/>
      <c r="W896" s="19"/>
      <c r="X896" s="19"/>
      <c r="Y896" s="19"/>
      <c r="Z896" s="19"/>
      <c r="AA896" s="19"/>
      <c r="AB896" s="19"/>
      <c r="AC896" s="19"/>
      <c r="AD896" s="19"/>
      <c r="AE896" s="19"/>
      <c r="AF896" s="19"/>
      <c r="AG896" s="19"/>
      <c r="AH896" s="19"/>
      <c r="AI896" s="19"/>
      <c r="AJ896" s="19"/>
      <c r="AK896" s="19"/>
      <c r="AL896" s="19"/>
      <c r="AM896" s="19"/>
      <c r="AN896" s="19"/>
      <c r="AO896" s="19"/>
      <c r="AP896" s="19"/>
      <c r="AQ896" s="19"/>
      <c r="AR896" s="19"/>
      <c r="AS896" s="19"/>
      <c r="AT896" s="19"/>
      <c r="AU896" s="19"/>
      <c r="AV896" s="19"/>
      <c r="AW896" s="19"/>
      <c r="AX896" s="19"/>
      <c r="AY896" s="19"/>
    </row>
    <row r="897" spans="8:51" x14ac:dyDescent="0.25">
      <c r="H897" s="19"/>
      <c r="I897" s="19"/>
      <c r="J897" s="19"/>
      <c r="K897" s="115"/>
      <c r="L897" s="19"/>
      <c r="M897" s="19"/>
      <c r="N897" s="19"/>
      <c r="O897" s="19"/>
      <c r="P897" s="19"/>
      <c r="Q897" s="19"/>
      <c r="R897" s="19"/>
      <c r="S897" s="19"/>
      <c r="T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19"/>
      <c r="AR897" s="19"/>
      <c r="AS897" s="19"/>
      <c r="AT897" s="19"/>
      <c r="AU897" s="19"/>
      <c r="AV897" s="19"/>
      <c r="AW897" s="19"/>
      <c r="AX897" s="19"/>
      <c r="AY897" s="19"/>
    </row>
    <row r="898" spans="8:51" x14ac:dyDescent="0.25">
      <c r="H898" s="19"/>
      <c r="I898" s="19"/>
      <c r="J898" s="19"/>
      <c r="K898" s="115"/>
      <c r="L898" s="19"/>
      <c r="M898" s="19"/>
      <c r="N898" s="19"/>
      <c r="O898" s="19"/>
      <c r="P898" s="19"/>
      <c r="Q898" s="19"/>
      <c r="R898" s="19"/>
      <c r="S898" s="19"/>
      <c r="T898" s="19"/>
      <c r="V898" s="19"/>
      <c r="W898" s="19"/>
      <c r="X898" s="19"/>
      <c r="Y898" s="19"/>
      <c r="Z898" s="19"/>
      <c r="AA898" s="19"/>
      <c r="AB898" s="19"/>
      <c r="AC898" s="19"/>
      <c r="AD898" s="19"/>
      <c r="AE898" s="19"/>
      <c r="AF898" s="19"/>
      <c r="AG898" s="19"/>
      <c r="AH898" s="19"/>
      <c r="AI898" s="19"/>
      <c r="AJ898" s="19"/>
      <c r="AK898" s="19"/>
      <c r="AL898" s="19"/>
      <c r="AM898" s="19"/>
      <c r="AN898" s="19"/>
      <c r="AO898" s="19"/>
      <c r="AP898" s="19"/>
      <c r="AQ898" s="19"/>
      <c r="AR898" s="19"/>
      <c r="AS898" s="19"/>
      <c r="AT898" s="19"/>
      <c r="AU898" s="19"/>
      <c r="AV898" s="19"/>
      <c r="AW898" s="19"/>
      <c r="AX898" s="19"/>
      <c r="AY898" s="19"/>
    </row>
    <row r="899" spans="8:51" x14ac:dyDescent="0.25">
      <c r="H899" s="19"/>
      <c r="I899" s="19"/>
      <c r="J899" s="19"/>
      <c r="K899" s="115"/>
      <c r="L899" s="19"/>
      <c r="M899" s="19"/>
      <c r="N899" s="19"/>
      <c r="O899" s="19"/>
      <c r="P899" s="19"/>
      <c r="Q899" s="19"/>
      <c r="R899" s="19"/>
      <c r="S899" s="19"/>
      <c r="T899" s="19"/>
      <c r="V899" s="19"/>
      <c r="W899" s="19"/>
      <c r="X899" s="19"/>
      <c r="Y899" s="19"/>
      <c r="Z899" s="19"/>
      <c r="AA899" s="19"/>
      <c r="AB899" s="19"/>
      <c r="AC899" s="19"/>
      <c r="AD899" s="19"/>
      <c r="AE899" s="19"/>
      <c r="AF899" s="19"/>
      <c r="AG899" s="19"/>
      <c r="AH899" s="19"/>
      <c r="AI899" s="19"/>
      <c r="AJ899" s="19"/>
      <c r="AK899" s="19"/>
      <c r="AL899" s="19"/>
      <c r="AM899" s="19"/>
      <c r="AN899" s="19"/>
      <c r="AO899" s="19"/>
      <c r="AP899" s="19"/>
      <c r="AQ899" s="19"/>
      <c r="AR899" s="19"/>
      <c r="AS899" s="19"/>
      <c r="AT899" s="19"/>
      <c r="AU899" s="19"/>
      <c r="AV899" s="19"/>
      <c r="AW899" s="19"/>
      <c r="AX899" s="19"/>
      <c r="AY899" s="19"/>
    </row>
    <row r="900" spans="8:51" x14ac:dyDescent="0.25">
      <c r="H900" s="19"/>
      <c r="I900" s="19"/>
      <c r="J900" s="19"/>
      <c r="K900" s="115"/>
      <c r="L900" s="19"/>
      <c r="M900" s="19"/>
      <c r="N900" s="19"/>
      <c r="O900" s="19"/>
      <c r="P900" s="19"/>
      <c r="Q900" s="19"/>
      <c r="R900" s="19"/>
      <c r="S900" s="19"/>
      <c r="T900" s="19"/>
      <c r="V900" s="19"/>
      <c r="W900" s="19"/>
      <c r="X900" s="19"/>
      <c r="Y900" s="19"/>
      <c r="Z900" s="19"/>
      <c r="AA900" s="19"/>
      <c r="AB900" s="19"/>
      <c r="AC900" s="19"/>
      <c r="AD900" s="19"/>
      <c r="AE900" s="19"/>
      <c r="AF900" s="19"/>
      <c r="AG900" s="19"/>
      <c r="AH900" s="19"/>
      <c r="AI900" s="19"/>
      <c r="AJ900" s="19"/>
      <c r="AK900" s="19"/>
      <c r="AL900" s="19"/>
      <c r="AM900" s="19"/>
      <c r="AN900" s="19"/>
      <c r="AO900" s="19"/>
      <c r="AP900" s="19"/>
      <c r="AQ900" s="19"/>
      <c r="AR900" s="19"/>
      <c r="AS900" s="19"/>
      <c r="AT900" s="19"/>
      <c r="AU900" s="19"/>
      <c r="AV900" s="19"/>
      <c r="AW900" s="19"/>
      <c r="AX900" s="19"/>
      <c r="AY900" s="19"/>
    </row>
    <row r="901" spans="8:51" x14ac:dyDescent="0.25">
      <c r="H901" s="19"/>
      <c r="I901" s="19"/>
      <c r="J901" s="19"/>
      <c r="K901" s="115"/>
      <c r="L901" s="19"/>
      <c r="M901" s="19"/>
      <c r="N901" s="19"/>
      <c r="O901" s="19"/>
      <c r="P901" s="19"/>
      <c r="Q901" s="19"/>
      <c r="R901" s="19"/>
      <c r="S901" s="19"/>
      <c r="T901" s="19"/>
      <c r="V901" s="19"/>
      <c r="W901" s="19"/>
      <c r="X901" s="19"/>
      <c r="Y901" s="19"/>
      <c r="Z901" s="19"/>
      <c r="AA901" s="19"/>
      <c r="AB901" s="19"/>
      <c r="AC901" s="19"/>
      <c r="AD901" s="19"/>
      <c r="AE901" s="19"/>
      <c r="AF901" s="19"/>
      <c r="AG901" s="19"/>
      <c r="AH901" s="19"/>
      <c r="AI901" s="19"/>
      <c r="AJ901" s="19"/>
      <c r="AK901" s="19"/>
      <c r="AL901" s="19"/>
      <c r="AM901" s="19"/>
      <c r="AN901" s="19"/>
      <c r="AO901" s="19"/>
      <c r="AP901" s="19"/>
      <c r="AQ901" s="19"/>
      <c r="AR901" s="19"/>
      <c r="AS901" s="19"/>
      <c r="AT901" s="19"/>
      <c r="AU901" s="19"/>
      <c r="AV901" s="19"/>
      <c r="AW901" s="19"/>
      <c r="AX901" s="19"/>
      <c r="AY901" s="19"/>
    </row>
    <row r="902" spans="8:51" x14ac:dyDescent="0.25">
      <c r="H902" s="19"/>
      <c r="I902" s="19"/>
      <c r="J902" s="19"/>
      <c r="K902" s="115"/>
      <c r="L902" s="19"/>
      <c r="M902" s="19"/>
      <c r="N902" s="19"/>
      <c r="O902" s="19"/>
      <c r="P902" s="19"/>
      <c r="Q902" s="19"/>
      <c r="R902" s="19"/>
      <c r="S902" s="19"/>
      <c r="T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19"/>
      <c r="AR902" s="19"/>
      <c r="AS902" s="19"/>
      <c r="AT902" s="19"/>
      <c r="AU902" s="19"/>
      <c r="AV902" s="19"/>
      <c r="AW902" s="19"/>
      <c r="AX902" s="19"/>
      <c r="AY902" s="19"/>
    </row>
    <row r="903" spans="8:51" x14ac:dyDescent="0.25">
      <c r="H903" s="19"/>
      <c r="I903" s="19"/>
      <c r="J903" s="19"/>
      <c r="K903" s="115"/>
      <c r="L903" s="19"/>
      <c r="M903" s="19"/>
      <c r="N903" s="19"/>
      <c r="O903" s="19"/>
      <c r="P903" s="19"/>
      <c r="Q903" s="19"/>
      <c r="R903" s="19"/>
      <c r="S903" s="19"/>
      <c r="T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19"/>
      <c r="AR903" s="19"/>
      <c r="AS903" s="19"/>
      <c r="AT903" s="19"/>
      <c r="AU903" s="19"/>
      <c r="AV903" s="19"/>
      <c r="AW903" s="19"/>
      <c r="AX903" s="19"/>
      <c r="AY903" s="19"/>
    </row>
    <row r="904" spans="8:51" x14ac:dyDescent="0.25">
      <c r="H904" s="19"/>
      <c r="I904" s="19"/>
      <c r="J904" s="19"/>
      <c r="K904" s="115"/>
      <c r="L904" s="19"/>
      <c r="M904" s="19"/>
      <c r="N904" s="19"/>
      <c r="O904" s="19"/>
      <c r="P904" s="19"/>
      <c r="Q904" s="19"/>
      <c r="R904" s="19"/>
      <c r="S904" s="19"/>
      <c r="T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19"/>
      <c r="AR904" s="19"/>
      <c r="AS904" s="19"/>
      <c r="AT904" s="19"/>
      <c r="AU904" s="19"/>
      <c r="AV904" s="19"/>
      <c r="AW904" s="19"/>
      <c r="AX904" s="19"/>
      <c r="AY904" s="19"/>
    </row>
    <row r="905" spans="8:51" x14ac:dyDescent="0.25">
      <c r="H905" s="19"/>
      <c r="I905" s="19"/>
      <c r="J905" s="19"/>
      <c r="K905" s="115"/>
      <c r="L905" s="19"/>
      <c r="M905" s="19"/>
      <c r="N905" s="19"/>
      <c r="O905" s="19"/>
      <c r="P905" s="19"/>
      <c r="Q905" s="19"/>
      <c r="R905" s="19"/>
      <c r="S905" s="19"/>
      <c r="T905" s="19"/>
      <c r="V905" s="19"/>
      <c r="W905" s="19"/>
      <c r="X905" s="19"/>
      <c r="Y905" s="19"/>
      <c r="Z905" s="19"/>
      <c r="AA905" s="19"/>
      <c r="AB905" s="19"/>
      <c r="AC905" s="19"/>
      <c r="AD905" s="19"/>
      <c r="AE905" s="19"/>
      <c r="AF905" s="19"/>
      <c r="AG905" s="19"/>
      <c r="AH905" s="19"/>
      <c r="AI905" s="19"/>
      <c r="AJ905" s="19"/>
      <c r="AK905" s="19"/>
      <c r="AL905" s="19"/>
      <c r="AM905" s="19"/>
      <c r="AN905" s="19"/>
      <c r="AO905" s="19"/>
      <c r="AP905" s="19"/>
      <c r="AQ905" s="19"/>
      <c r="AR905" s="19"/>
      <c r="AS905" s="19"/>
      <c r="AT905" s="19"/>
      <c r="AU905" s="19"/>
      <c r="AV905" s="19"/>
      <c r="AW905" s="19"/>
      <c r="AX905" s="19"/>
      <c r="AY905" s="19"/>
    </row>
  </sheetData>
  <sheetProtection sheet="1" objects="1" scenarios="1"/>
  <mergeCells count="14">
    <mergeCell ref="AC8:AD8"/>
    <mergeCell ref="AC9:AD9"/>
    <mergeCell ref="C8:D8"/>
    <mergeCell ref="C9:D9"/>
    <mergeCell ref="O8:P8"/>
    <mergeCell ref="O9:P9"/>
    <mergeCell ref="W8:X8"/>
    <mergeCell ref="W9:X9"/>
    <mergeCell ref="B2:L2"/>
    <mergeCell ref="B4:L6"/>
    <mergeCell ref="N2:S2"/>
    <mergeCell ref="V2:AH2"/>
    <mergeCell ref="O4:S6"/>
    <mergeCell ref="W4:AG6"/>
  </mergeCells>
  <hyperlinks>
    <hyperlink ref="AI1" location="'File Instructions'!A1" display="Return to File Instructions" xr:uid="{1BFA5F8A-2C8D-4312-8C3D-70005FEC0EDB}"/>
  </hyperlink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F0F6-5914-4706-9E2E-84C002A2E326}">
  <sheetPr codeName="Sheet11"/>
  <dimension ref="A1:DU772"/>
  <sheetViews>
    <sheetView workbookViewId="0">
      <selection sqref="A1:I1"/>
    </sheetView>
  </sheetViews>
  <sheetFormatPr defaultRowHeight="15" x14ac:dyDescent="0.25"/>
  <cols>
    <col min="1" max="1" width="9.28515625" customWidth="1"/>
    <col min="2" max="2" width="8.7109375" customWidth="1"/>
    <col min="3" max="3" width="12.7109375" customWidth="1"/>
    <col min="4" max="4" width="4" customWidth="1"/>
    <col min="5" max="5" width="20.140625" customWidth="1"/>
    <col min="6" max="6" width="3.7109375" style="19" customWidth="1"/>
    <col min="7" max="7" width="15.7109375" customWidth="1"/>
    <col min="8" max="8" width="9.42578125" customWidth="1"/>
    <col min="9" max="9" width="7.5703125" customWidth="1"/>
    <col min="11" max="11" width="9.28515625" customWidth="1"/>
    <col min="12" max="12" width="5.28515625" customWidth="1"/>
    <col min="13" max="13" width="12.7109375" customWidth="1"/>
    <col min="14" max="14" width="4" customWidth="1"/>
    <col min="15" max="15" width="20.140625" customWidth="1"/>
    <col min="16" max="16" width="3.5703125" customWidth="1"/>
    <col min="17" max="17" width="15.7109375" customWidth="1"/>
    <col min="18" max="18" width="5.28515625" customWidth="1"/>
  </cols>
  <sheetData>
    <row r="1" spans="1:125" ht="45.75" customHeight="1" x14ac:dyDescent="0.3">
      <c r="A1" s="365" t="s">
        <v>351</v>
      </c>
      <c r="B1" s="365"/>
      <c r="C1" s="365"/>
      <c r="D1" s="365"/>
      <c r="E1" s="365"/>
      <c r="F1" s="365"/>
      <c r="G1" s="365"/>
      <c r="H1" s="365"/>
      <c r="I1" s="365"/>
      <c r="J1" s="169"/>
      <c r="K1" s="31"/>
      <c r="L1" s="170"/>
      <c r="M1" s="373" t="s">
        <v>360</v>
      </c>
      <c r="N1" s="373"/>
      <c r="O1" s="373"/>
      <c r="P1" s="373"/>
      <c r="Q1" s="373"/>
      <c r="R1" s="172"/>
      <c r="S1" s="19"/>
      <c r="T1" s="90" t="s">
        <v>311</v>
      </c>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row>
    <row r="2" spans="1:125" ht="81" customHeight="1" x14ac:dyDescent="0.25">
      <c r="A2" s="19"/>
      <c r="B2" s="349" t="s">
        <v>362</v>
      </c>
      <c r="C2" s="349"/>
      <c r="D2" s="349"/>
      <c r="E2" s="349"/>
      <c r="F2" s="349"/>
      <c r="G2" s="349"/>
      <c r="H2" s="349"/>
      <c r="I2" s="349"/>
      <c r="J2" s="349"/>
      <c r="K2" s="169"/>
      <c r="L2" s="170"/>
      <c r="M2" s="372" t="s">
        <v>359</v>
      </c>
      <c r="N2" s="372"/>
      <c r="O2" s="372"/>
      <c r="P2" s="372"/>
      <c r="Q2" s="372"/>
      <c r="R2" s="213"/>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row>
    <row r="3" spans="1:125" ht="15.75" thickBot="1" x14ac:dyDescent="0.3">
      <c r="A3" s="31"/>
      <c r="B3" s="31"/>
      <c r="C3" s="31"/>
      <c r="D3" s="31"/>
      <c r="E3" s="177"/>
      <c r="F3" s="177"/>
      <c r="G3" s="31"/>
      <c r="H3" s="31"/>
      <c r="I3" s="31"/>
      <c r="J3" s="31"/>
      <c r="K3" s="31"/>
      <c r="L3" s="170"/>
      <c r="M3" s="171"/>
      <c r="N3" s="171"/>
      <c r="O3" s="178"/>
      <c r="P3" s="171"/>
      <c r="Q3" s="171"/>
      <c r="R3" s="172"/>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row>
    <row r="4" spans="1:125" ht="18.75" x14ac:dyDescent="0.3">
      <c r="A4" s="31"/>
      <c r="B4" s="31"/>
      <c r="C4" s="369" t="s">
        <v>323</v>
      </c>
      <c r="D4" s="31"/>
      <c r="E4" s="179" t="s">
        <v>345</v>
      </c>
      <c r="F4" s="31"/>
      <c r="G4" s="127" t="s">
        <v>346</v>
      </c>
      <c r="H4" s="31"/>
      <c r="I4" s="31"/>
      <c r="J4" s="31"/>
      <c r="K4" s="31"/>
      <c r="L4" s="170"/>
      <c r="M4" s="366" t="s">
        <v>323</v>
      </c>
      <c r="N4" s="171"/>
      <c r="O4" s="180" t="s">
        <v>345</v>
      </c>
      <c r="P4" s="171"/>
      <c r="Q4" s="173" t="s">
        <v>346</v>
      </c>
      <c r="R4" s="172"/>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row>
    <row r="5" spans="1:125" ht="18.75" x14ac:dyDescent="0.3">
      <c r="A5" s="31"/>
      <c r="B5" s="31"/>
      <c r="C5" s="370"/>
      <c r="D5" s="31"/>
      <c r="E5" s="181" t="s">
        <v>327</v>
      </c>
      <c r="F5" s="31"/>
      <c r="G5" s="174" t="s">
        <v>326</v>
      </c>
      <c r="H5" s="31"/>
      <c r="I5" s="31"/>
      <c r="J5" s="31"/>
      <c r="K5" s="31"/>
      <c r="L5" s="170"/>
      <c r="M5" s="367"/>
      <c r="N5" s="171"/>
      <c r="O5" s="182" t="s">
        <v>327</v>
      </c>
      <c r="P5" s="171"/>
      <c r="Q5" s="175" t="s">
        <v>326</v>
      </c>
      <c r="R5" s="172"/>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row>
    <row r="6" spans="1:125" ht="19.5" thickBot="1" x14ac:dyDescent="0.35">
      <c r="A6" s="31"/>
      <c r="B6" s="31"/>
      <c r="C6" s="371"/>
      <c r="D6" s="31"/>
      <c r="E6" s="183" t="s">
        <v>328</v>
      </c>
      <c r="F6" s="31"/>
      <c r="G6" s="129" t="s">
        <v>348</v>
      </c>
      <c r="H6" s="31"/>
      <c r="I6" s="31"/>
      <c r="J6" s="31"/>
      <c r="K6" s="31"/>
      <c r="L6" s="170"/>
      <c r="M6" s="368"/>
      <c r="N6" s="171"/>
      <c r="O6" s="184" t="s">
        <v>328</v>
      </c>
      <c r="P6" s="171"/>
      <c r="Q6" s="176" t="s">
        <v>348</v>
      </c>
      <c r="R6" s="172"/>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row>
    <row r="7" spans="1:125" ht="16.5" thickBot="1" x14ac:dyDescent="0.3">
      <c r="A7" s="31"/>
      <c r="B7" s="31"/>
      <c r="C7" s="31"/>
      <c r="D7" s="31"/>
      <c r="E7" s="125"/>
      <c r="F7" s="31"/>
      <c r="G7" s="216" t="str">
        <f>IFERROR(ROUND(AVERAGE(E8:E53),4),"")</f>
        <v/>
      </c>
      <c r="H7" s="133"/>
      <c r="I7" s="31"/>
      <c r="J7" s="31"/>
      <c r="K7" s="31"/>
      <c r="L7" s="170"/>
      <c r="M7" s="171"/>
      <c r="N7" s="171"/>
      <c r="O7" s="171"/>
      <c r="P7" s="171"/>
      <c r="Q7" s="216">
        <f>IFERROR(ROUND(AVERAGE(O8:O53),4),"")</f>
        <v>1076.9231</v>
      </c>
      <c r="R7" s="172"/>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row>
    <row r="8" spans="1:125" x14ac:dyDescent="0.25">
      <c r="A8" s="31"/>
      <c r="B8" s="31"/>
      <c r="C8" s="136">
        <v>0</v>
      </c>
      <c r="D8" s="31"/>
      <c r="E8" s="189"/>
      <c r="F8" s="186"/>
      <c r="G8" s="139" t="str">
        <f>IFERROR(IF(#REF!="","",IF(#REF!&gt;0,ROUND(E8/#REF!,4),"")),"")</f>
        <v/>
      </c>
      <c r="H8" s="31"/>
      <c r="I8" s="31"/>
      <c r="J8" s="31"/>
      <c r="K8" s="31"/>
      <c r="L8" s="170"/>
      <c r="M8" s="136">
        <v>0</v>
      </c>
      <c r="N8" s="171"/>
      <c r="O8" s="185">
        <v>500</v>
      </c>
      <c r="P8" s="171"/>
      <c r="Q8" s="171"/>
      <c r="R8" s="172"/>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row>
    <row r="9" spans="1:125" x14ac:dyDescent="0.25">
      <c r="A9" s="31"/>
      <c r="B9" s="31"/>
      <c r="C9" s="137">
        <v>1</v>
      </c>
      <c r="D9" s="31"/>
      <c r="E9" s="190"/>
      <c r="F9" s="186"/>
      <c r="G9" s="139" t="str">
        <f>IFERROR(IF(#REF!="","",IF(#REF!&gt;0,ROUND(E9/#REF!,4),"")),"")</f>
        <v/>
      </c>
      <c r="H9" s="31"/>
      <c r="I9" s="31"/>
      <c r="J9" s="31"/>
      <c r="K9" s="31"/>
      <c r="L9" s="170"/>
      <c r="M9" s="137">
        <v>1</v>
      </c>
      <c r="N9" s="171"/>
      <c r="O9" s="187">
        <v>500</v>
      </c>
      <c r="P9" s="171"/>
      <c r="Q9" s="171"/>
      <c r="R9" s="172"/>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row>
    <row r="10" spans="1:125" x14ac:dyDescent="0.25">
      <c r="A10" s="31"/>
      <c r="B10" s="31"/>
      <c r="C10" s="137">
        <v>2</v>
      </c>
      <c r="D10" s="31"/>
      <c r="E10" s="190"/>
      <c r="F10" s="186"/>
      <c r="G10" s="139" t="str">
        <f>IFERROR(IF(#REF!="","",IF(#REF!&gt;0,ROUND(E10/#REF!,4),"")),"")</f>
        <v/>
      </c>
      <c r="H10" s="31"/>
      <c r="I10" s="31"/>
      <c r="J10" s="31"/>
      <c r="K10" s="31"/>
      <c r="L10" s="170"/>
      <c r="M10" s="137">
        <v>2</v>
      </c>
      <c r="N10" s="171"/>
      <c r="O10" s="187">
        <v>500</v>
      </c>
      <c r="P10" s="171"/>
      <c r="Q10" s="171"/>
      <c r="R10" s="172"/>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row>
    <row r="11" spans="1:125" x14ac:dyDescent="0.25">
      <c r="A11" s="31"/>
      <c r="B11" s="31"/>
      <c r="C11" s="137">
        <v>3</v>
      </c>
      <c r="D11" s="31"/>
      <c r="E11" s="190"/>
      <c r="F11" s="186"/>
      <c r="G11" s="139" t="str">
        <f>IFERROR(IF(#REF!="","",IF(#REF!&gt;0,ROUND(E11/#REF!,4),"")),"")</f>
        <v/>
      </c>
      <c r="H11" s="31"/>
      <c r="I11" s="31"/>
      <c r="J11" s="31"/>
      <c r="K11" s="31"/>
      <c r="L11" s="170"/>
      <c r="M11" s="137">
        <v>3</v>
      </c>
      <c r="N11" s="171"/>
      <c r="O11" s="187">
        <v>500</v>
      </c>
      <c r="P11" s="171"/>
      <c r="Q11" s="171"/>
      <c r="R11" s="172"/>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row>
    <row r="12" spans="1:125" x14ac:dyDescent="0.25">
      <c r="A12" s="31"/>
      <c r="B12" s="31"/>
      <c r="C12" s="137">
        <v>4</v>
      </c>
      <c r="D12" s="31"/>
      <c r="E12" s="190"/>
      <c r="F12" s="186"/>
      <c r="G12" s="139" t="str">
        <f>IFERROR(IF(#REF!="","",IF(#REF!&gt;0,ROUND(E12/#REF!,4),"")),"")</f>
        <v/>
      </c>
      <c r="H12" s="31"/>
      <c r="I12" s="31"/>
      <c r="J12" s="31"/>
      <c r="K12" s="31"/>
      <c r="L12" s="170"/>
      <c r="M12" s="137">
        <v>4</v>
      </c>
      <c r="N12" s="171"/>
      <c r="O12" s="187">
        <v>500</v>
      </c>
      <c r="P12" s="171"/>
      <c r="Q12" s="171"/>
      <c r="R12" s="172"/>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row>
    <row r="13" spans="1:125" x14ac:dyDescent="0.25">
      <c r="A13" s="31"/>
      <c r="B13" s="31"/>
      <c r="C13" s="137">
        <v>5</v>
      </c>
      <c r="D13" s="31"/>
      <c r="E13" s="190"/>
      <c r="F13" s="186"/>
      <c r="G13" s="139" t="str">
        <f>IFERROR(IF(#REF!="","",IF(#REF!&gt;0,ROUND(E13/#REF!,4),"")),"")</f>
        <v/>
      </c>
      <c r="H13" s="31"/>
      <c r="I13" s="31"/>
      <c r="J13" s="31"/>
      <c r="K13" s="31"/>
      <c r="L13" s="170"/>
      <c r="M13" s="137">
        <v>5</v>
      </c>
      <c r="N13" s="171"/>
      <c r="O13" s="187">
        <v>500</v>
      </c>
      <c r="P13" s="171"/>
      <c r="Q13" s="171"/>
      <c r="R13" s="172"/>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row>
    <row r="14" spans="1:125" x14ac:dyDescent="0.25">
      <c r="A14" s="31"/>
      <c r="B14" s="31"/>
      <c r="C14" s="137">
        <v>6</v>
      </c>
      <c r="D14" s="31"/>
      <c r="E14" s="190"/>
      <c r="F14" s="186"/>
      <c r="G14" s="139" t="str">
        <f>IFERROR(IF(#REF!="","",IF(#REF!&gt;0,ROUND(E14/#REF!,4),"")),"")</f>
        <v/>
      </c>
      <c r="H14" s="31"/>
      <c r="I14" s="31"/>
      <c r="J14" s="31"/>
      <c r="K14" s="31"/>
      <c r="L14" s="170"/>
      <c r="M14" s="137">
        <v>6</v>
      </c>
      <c r="N14" s="171"/>
      <c r="O14" s="187">
        <v>600</v>
      </c>
      <c r="P14" s="171"/>
      <c r="Q14" s="171"/>
      <c r="R14" s="172"/>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row>
    <row r="15" spans="1:125" x14ac:dyDescent="0.25">
      <c r="A15" s="31"/>
      <c r="B15" s="31"/>
      <c r="C15" s="137">
        <v>7</v>
      </c>
      <c r="D15" s="31"/>
      <c r="E15" s="190"/>
      <c r="F15" s="186"/>
      <c r="G15" s="139" t="str">
        <f>IFERROR(IF(#REF!="","",IF(#REF!&gt;0,ROUND(E15/#REF!,4),"")),"")</f>
        <v/>
      </c>
      <c r="H15" s="31"/>
      <c r="I15" s="31"/>
      <c r="J15" s="31"/>
      <c r="K15" s="31"/>
      <c r="L15" s="170"/>
      <c r="M15" s="137">
        <v>7</v>
      </c>
      <c r="N15" s="171"/>
      <c r="O15" s="187">
        <v>600</v>
      </c>
      <c r="P15" s="171"/>
      <c r="Q15" s="171"/>
      <c r="R15" s="172"/>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row>
    <row r="16" spans="1:125" x14ac:dyDescent="0.25">
      <c r="A16" s="31"/>
      <c r="B16" s="31"/>
      <c r="C16" s="137">
        <v>8</v>
      </c>
      <c r="D16" s="31"/>
      <c r="E16" s="190"/>
      <c r="F16" s="186"/>
      <c r="G16" s="139" t="str">
        <f>IFERROR(IF(#REF!="","",IF(#REF!&gt;0,ROUND(E16/#REF!,4),"")),"")</f>
        <v/>
      </c>
      <c r="H16" s="31"/>
      <c r="I16" s="31"/>
      <c r="J16" s="31"/>
      <c r="K16" s="31"/>
      <c r="L16" s="170"/>
      <c r="M16" s="137">
        <v>8</v>
      </c>
      <c r="N16" s="171"/>
      <c r="O16" s="187">
        <v>600</v>
      </c>
      <c r="P16" s="171"/>
      <c r="Q16" s="171"/>
      <c r="R16" s="172"/>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row>
    <row r="17" spans="1:125" x14ac:dyDescent="0.25">
      <c r="A17" s="31"/>
      <c r="B17" s="31"/>
      <c r="C17" s="137">
        <v>9</v>
      </c>
      <c r="D17" s="31"/>
      <c r="E17" s="190"/>
      <c r="F17" s="186"/>
      <c r="G17" s="139" t="str">
        <f>IFERROR(IF(#REF!="","",IF(#REF!&gt;0,ROUND(E17/#REF!,4),"")),"")</f>
        <v/>
      </c>
      <c r="H17" s="31"/>
      <c r="I17" s="31"/>
      <c r="J17" s="31"/>
      <c r="K17" s="31"/>
      <c r="L17" s="170"/>
      <c r="M17" s="137">
        <v>9</v>
      </c>
      <c r="N17" s="171"/>
      <c r="O17" s="187">
        <v>600</v>
      </c>
      <c r="P17" s="171"/>
      <c r="Q17" s="171"/>
      <c r="R17" s="172"/>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row>
    <row r="18" spans="1:125" x14ac:dyDescent="0.25">
      <c r="A18" s="31"/>
      <c r="B18" s="31"/>
      <c r="C18" s="137">
        <v>10</v>
      </c>
      <c r="D18" s="31"/>
      <c r="E18" s="190"/>
      <c r="F18" s="186"/>
      <c r="G18" s="139" t="str">
        <f>IFERROR(IF(#REF!="","",IF(#REF!&gt;0,ROUND(E18/#REF!,4),"")),"")</f>
        <v/>
      </c>
      <c r="H18" s="31"/>
      <c r="I18" s="31"/>
      <c r="J18" s="31"/>
      <c r="K18" s="31"/>
      <c r="L18" s="170"/>
      <c r="M18" s="137">
        <v>10</v>
      </c>
      <c r="N18" s="171"/>
      <c r="O18" s="187">
        <v>600</v>
      </c>
      <c r="P18" s="171"/>
      <c r="Q18" s="171"/>
      <c r="R18" s="172"/>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row>
    <row r="19" spans="1:125" x14ac:dyDescent="0.25">
      <c r="A19" s="31"/>
      <c r="B19" s="31"/>
      <c r="C19" s="137">
        <v>11</v>
      </c>
      <c r="D19" s="31"/>
      <c r="E19" s="190"/>
      <c r="F19" s="186"/>
      <c r="G19" s="139" t="str">
        <f>IFERROR(IF(#REF!="","",IF(#REF!&gt;0,ROUND(E19/#REF!,4),"")),"")</f>
        <v/>
      </c>
      <c r="H19" s="31"/>
      <c r="I19" s="31"/>
      <c r="J19" s="31"/>
      <c r="K19" s="31"/>
      <c r="L19" s="170"/>
      <c r="M19" s="137">
        <v>11</v>
      </c>
      <c r="N19" s="171"/>
      <c r="O19" s="187">
        <v>1200</v>
      </c>
      <c r="P19" s="171"/>
      <c r="Q19" s="171"/>
      <c r="R19" s="172"/>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row>
    <row r="20" spans="1:125" x14ac:dyDescent="0.25">
      <c r="A20" s="31"/>
      <c r="B20" s="31"/>
      <c r="C20" s="137">
        <v>12</v>
      </c>
      <c r="D20" s="31"/>
      <c r="E20" s="190"/>
      <c r="F20" s="186"/>
      <c r="G20" s="139" t="str">
        <f>IFERROR(IF(#REF!="","",IF(#REF!&gt;0,ROUND(E20/#REF!,4),"")),"")</f>
        <v/>
      </c>
      <c r="H20" s="31"/>
      <c r="I20" s="31"/>
      <c r="J20" s="31"/>
      <c r="K20" s="31"/>
      <c r="L20" s="170"/>
      <c r="M20" s="137">
        <v>12</v>
      </c>
      <c r="N20" s="171"/>
      <c r="O20" s="187">
        <v>1200</v>
      </c>
      <c r="P20" s="171"/>
      <c r="Q20" s="171"/>
      <c r="R20" s="172"/>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row>
    <row r="21" spans="1:125" x14ac:dyDescent="0.25">
      <c r="A21" s="31"/>
      <c r="B21" s="31"/>
      <c r="C21" s="137">
        <v>13</v>
      </c>
      <c r="D21" s="31"/>
      <c r="E21" s="190"/>
      <c r="F21" s="186"/>
      <c r="G21" s="139" t="str">
        <f>IFERROR(IF(#REF!="","",IF(#REF!&gt;0,ROUND(E21/#REF!,4),"")),"")</f>
        <v/>
      </c>
      <c r="H21" s="31"/>
      <c r="I21" s="31"/>
      <c r="J21" s="31"/>
      <c r="K21" s="31"/>
      <c r="L21" s="170"/>
      <c r="M21" s="137">
        <v>13</v>
      </c>
      <c r="N21" s="171"/>
      <c r="O21" s="187">
        <v>1200</v>
      </c>
      <c r="P21" s="171"/>
      <c r="Q21" s="171"/>
      <c r="R21" s="172"/>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row>
    <row r="22" spans="1:125" x14ac:dyDescent="0.25">
      <c r="A22" s="31"/>
      <c r="B22" s="31"/>
      <c r="C22" s="137">
        <v>14</v>
      </c>
      <c r="D22" s="31"/>
      <c r="E22" s="190"/>
      <c r="F22" s="186"/>
      <c r="G22" s="139" t="str">
        <f>IFERROR(IF(#REF!="","",IF(#REF!&gt;0,ROUND(E22/#REF!,4),"")),"")</f>
        <v/>
      </c>
      <c r="H22" s="31"/>
      <c r="I22" s="31"/>
      <c r="J22" s="31"/>
      <c r="K22" s="31"/>
      <c r="L22" s="170"/>
      <c r="M22" s="137">
        <v>14</v>
      </c>
      <c r="N22" s="171"/>
      <c r="O22" s="187">
        <v>1200</v>
      </c>
      <c r="P22" s="171"/>
      <c r="Q22" s="171"/>
      <c r="R22" s="172"/>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row>
    <row r="23" spans="1:125" x14ac:dyDescent="0.25">
      <c r="A23" s="31"/>
      <c r="B23" s="31"/>
      <c r="C23" s="137">
        <v>15</v>
      </c>
      <c r="D23" s="31"/>
      <c r="E23" s="190"/>
      <c r="F23" s="186"/>
      <c r="G23" s="139" t="str">
        <f>IFERROR(IF(#REF!="","",IF(#REF!&gt;0,ROUND(E23/#REF!,4),"")),"")</f>
        <v/>
      </c>
      <c r="H23" s="31"/>
      <c r="I23" s="31"/>
      <c r="J23" s="31"/>
      <c r="K23" s="31"/>
      <c r="L23" s="170"/>
      <c r="M23" s="137">
        <v>15</v>
      </c>
      <c r="N23" s="171"/>
      <c r="O23" s="187">
        <v>1200</v>
      </c>
      <c r="P23" s="171"/>
      <c r="Q23" s="171"/>
      <c r="R23" s="172"/>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row>
    <row r="24" spans="1:125" x14ac:dyDescent="0.25">
      <c r="A24" s="31"/>
      <c r="B24" s="31"/>
      <c r="C24" s="137">
        <v>16</v>
      </c>
      <c r="D24" s="31"/>
      <c r="E24" s="190"/>
      <c r="F24" s="186"/>
      <c r="G24" s="139" t="str">
        <f>IFERROR(IF(#REF!="","",IF(#REF!&gt;0,ROUND(E24/#REF!,4),"")),"")</f>
        <v/>
      </c>
      <c r="H24" s="31"/>
      <c r="I24" s="31"/>
      <c r="J24" s="31"/>
      <c r="K24" s="31"/>
      <c r="L24" s="170"/>
      <c r="M24" s="137">
        <v>16</v>
      </c>
      <c r="N24" s="171"/>
      <c r="O24" s="187">
        <v>1200</v>
      </c>
      <c r="P24" s="171"/>
      <c r="Q24" s="171"/>
      <c r="R24" s="172"/>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row>
    <row r="25" spans="1:125" x14ac:dyDescent="0.25">
      <c r="A25" s="31"/>
      <c r="B25" s="31"/>
      <c r="C25" s="137">
        <v>17</v>
      </c>
      <c r="D25" s="31"/>
      <c r="E25" s="190"/>
      <c r="F25" s="186"/>
      <c r="G25" s="139" t="str">
        <f>IFERROR(IF(#REF!="","",IF(#REF!&gt;0,ROUND(E25/#REF!,4),"")),"")</f>
        <v/>
      </c>
      <c r="H25" s="31"/>
      <c r="I25" s="31"/>
      <c r="J25" s="31"/>
      <c r="K25" s="31"/>
      <c r="L25" s="170"/>
      <c r="M25" s="137">
        <v>17</v>
      </c>
      <c r="N25" s="171"/>
      <c r="O25" s="187">
        <v>1200</v>
      </c>
      <c r="P25" s="171"/>
      <c r="Q25" s="171"/>
      <c r="R25" s="172"/>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row>
    <row r="26" spans="1:125" x14ac:dyDescent="0.25">
      <c r="A26" s="31"/>
      <c r="B26" s="31"/>
      <c r="C26" s="137">
        <v>18</v>
      </c>
      <c r="D26" s="31"/>
      <c r="E26" s="190"/>
      <c r="F26" s="186"/>
      <c r="G26" s="139" t="str">
        <f>IFERROR(IF(#REF!="","",IF(#REF!&gt;0,ROUND(E26/#REF!,4),"")),"")</f>
        <v/>
      </c>
      <c r="H26" s="31"/>
      <c r="I26" s="31"/>
      <c r="J26" s="31"/>
      <c r="K26" s="31"/>
      <c r="L26" s="170"/>
      <c r="M26" s="137">
        <v>18</v>
      </c>
      <c r="N26" s="171"/>
      <c r="O26" s="187">
        <v>1200</v>
      </c>
      <c r="P26" s="171"/>
      <c r="Q26" s="171"/>
      <c r="R26" s="172"/>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row>
    <row r="27" spans="1:125" x14ac:dyDescent="0.25">
      <c r="A27" s="31"/>
      <c r="B27" s="31"/>
      <c r="C27" s="137">
        <v>19</v>
      </c>
      <c r="D27" s="31"/>
      <c r="E27" s="190"/>
      <c r="F27" s="186"/>
      <c r="G27" s="139" t="str">
        <f>IFERROR(IF(#REF!="","",IF(#REF!&gt;0,ROUND(E27/#REF!,4),"")),"")</f>
        <v/>
      </c>
      <c r="H27" s="31"/>
      <c r="I27" s="31"/>
      <c r="J27" s="31"/>
      <c r="K27" s="31"/>
      <c r="L27" s="170"/>
      <c r="M27" s="137">
        <v>19</v>
      </c>
      <c r="N27" s="171"/>
      <c r="O27" s="187">
        <v>1200</v>
      </c>
      <c r="P27" s="171"/>
      <c r="Q27" s="171"/>
      <c r="R27" s="172"/>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row>
    <row r="28" spans="1:125" x14ac:dyDescent="0.25">
      <c r="A28" s="31"/>
      <c r="B28" s="31"/>
      <c r="C28" s="137">
        <v>20</v>
      </c>
      <c r="D28" s="31"/>
      <c r="E28" s="190"/>
      <c r="F28" s="186"/>
      <c r="G28" s="139" t="str">
        <f>IFERROR(IF(#REF!="","",IF(#REF!&gt;0,ROUND(E28/#REF!,4),"")),"")</f>
        <v/>
      </c>
      <c r="H28" s="31"/>
      <c r="I28" s="31"/>
      <c r="J28" s="31"/>
      <c r="K28" s="31"/>
      <c r="L28" s="170"/>
      <c r="M28" s="137">
        <v>20</v>
      </c>
      <c r="N28" s="171"/>
      <c r="O28" s="187">
        <v>1200</v>
      </c>
      <c r="P28" s="171"/>
      <c r="Q28" s="171"/>
      <c r="R28" s="172"/>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row>
    <row r="29" spans="1:125" x14ac:dyDescent="0.25">
      <c r="A29" s="31"/>
      <c r="B29" s="31"/>
      <c r="C29" s="137">
        <v>21</v>
      </c>
      <c r="D29" s="31"/>
      <c r="E29" s="190"/>
      <c r="F29" s="186"/>
      <c r="G29" s="139" t="str">
        <f>IFERROR(IF(#REF!="","",IF(#REF!&gt;0,ROUND(E29/#REF!,4),"")),"")</f>
        <v/>
      </c>
      <c r="H29" s="31"/>
      <c r="I29" s="31"/>
      <c r="J29" s="31"/>
      <c r="K29" s="31"/>
      <c r="L29" s="170"/>
      <c r="M29" s="137">
        <v>21</v>
      </c>
      <c r="N29" s="171"/>
      <c r="O29" s="187">
        <v>2000</v>
      </c>
      <c r="P29" s="171"/>
      <c r="Q29" s="171"/>
      <c r="R29" s="172"/>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row>
    <row r="30" spans="1:125" x14ac:dyDescent="0.25">
      <c r="A30" s="31"/>
      <c r="B30" s="31"/>
      <c r="C30" s="137">
        <v>22</v>
      </c>
      <c r="D30" s="31"/>
      <c r="E30" s="190"/>
      <c r="F30" s="186"/>
      <c r="G30" s="139" t="str">
        <f>IFERROR(IF(#REF!="","",IF(#REF!&gt;0,ROUND(E30/#REF!,4),"")),"")</f>
        <v/>
      </c>
      <c r="H30" s="31"/>
      <c r="I30" s="31"/>
      <c r="J30" s="31"/>
      <c r="K30" s="31"/>
      <c r="L30" s="170"/>
      <c r="M30" s="137">
        <v>22</v>
      </c>
      <c r="N30" s="171"/>
      <c r="O30" s="187">
        <v>2000</v>
      </c>
      <c r="P30" s="171"/>
      <c r="Q30" s="171"/>
      <c r="R30" s="172"/>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row>
    <row r="31" spans="1:125" x14ac:dyDescent="0.25">
      <c r="A31" s="31"/>
      <c r="B31" s="31"/>
      <c r="C31" s="137">
        <v>23</v>
      </c>
      <c r="D31" s="31"/>
      <c r="E31" s="190"/>
      <c r="F31" s="186"/>
      <c r="G31" s="139" t="str">
        <f>IFERROR(IF(#REF!="","",IF(#REF!&gt;0,ROUND(E31/#REF!,4),"")),"")</f>
        <v/>
      </c>
      <c r="H31" s="31"/>
      <c r="I31" s="31"/>
      <c r="J31" s="31"/>
      <c r="K31" s="31"/>
      <c r="L31" s="170"/>
      <c r="M31" s="137">
        <v>23</v>
      </c>
      <c r="N31" s="171"/>
      <c r="O31" s="187">
        <v>2000</v>
      </c>
      <c r="P31" s="171"/>
      <c r="Q31" s="171"/>
      <c r="R31" s="172"/>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row>
    <row r="32" spans="1:125" x14ac:dyDescent="0.25">
      <c r="A32" s="31"/>
      <c r="B32" s="31"/>
      <c r="C32" s="137">
        <v>24</v>
      </c>
      <c r="D32" s="31"/>
      <c r="E32" s="190"/>
      <c r="F32" s="186"/>
      <c r="G32" s="139" t="str">
        <f>IFERROR(IF(#REF!="","",IF(#REF!&gt;0,ROUND(E32/#REF!,4),"")),"")</f>
        <v/>
      </c>
      <c r="H32" s="31"/>
      <c r="I32" s="31"/>
      <c r="J32" s="31"/>
      <c r="K32" s="31"/>
      <c r="L32" s="170"/>
      <c r="M32" s="137">
        <v>24</v>
      </c>
      <c r="N32" s="171"/>
      <c r="O32" s="187">
        <v>2000</v>
      </c>
      <c r="P32" s="171"/>
      <c r="Q32" s="171"/>
      <c r="R32" s="172"/>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row>
    <row r="33" spans="1:125" x14ac:dyDescent="0.25">
      <c r="A33" s="31"/>
      <c r="B33" s="31"/>
      <c r="C33" s="137">
        <v>25</v>
      </c>
      <c r="D33" s="31"/>
      <c r="E33" s="190"/>
      <c r="F33" s="186"/>
      <c r="G33" s="139" t="str">
        <f>IFERROR(IF(#REF!="","",IF(#REF!&gt;0,ROUND(E33/#REF!,4),"")),"")</f>
        <v/>
      </c>
      <c r="H33" s="31"/>
      <c r="I33" s="31"/>
      <c r="J33" s="31"/>
      <c r="K33" s="31"/>
      <c r="L33" s="170"/>
      <c r="M33" s="137">
        <v>25</v>
      </c>
      <c r="N33" s="171"/>
      <c r="O33" s="187">
        <v>2000</v>
      </c>
      <c r="P33" s="171"/>
      <c r="Q33" s="171"/>
      <c r="R33" s="172"/>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row>
    <row r="34" spans="1:125" x14ac:dyDescent="0.25">
      <c r="A34" s="31"/>
      <c r="B34" s="31"/>
      <c r="C34" s="137">
        <v>26</v>
      </c>
      <c r="D34" s="31"/>
      <c r="E34" s="190"/>
      <c r="F34" s="186"/>
      <c r="G34" s="139" t="str">
        <f>IFERROR(IF(#REF!="","",IF(#REF!&gt;0,ROUND(E34/#REF!,4),"")),"")</f>
        <v/>
      </c>
      <c r="H34" s="31"/>
      <c r="I34" s="31"/>
      <c r="J34" s="31"/>
      <c r="K34" s="31"/>
      <c r="L34" s="170"/>
      <c r="M34" s="137">
        <v>26</v>
      </c>
      <c r="N34" s="171"/>
      <c r="O34" s="187"/>
      <c r="P34" s="171"/>
      <c r="Q34" s="171"/>
      <c r="R34" s="172"/>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row>
    <row r="35" spans="1:125" x14ac:dyDescent="0.25">
      <c r="A35" s="31"/>
      <c r="B35" s="31"/>
      <c r="C35" s="137">
        <v>27</v>
      </c>
      <c r="D35" s="31"/>
      <c r="E35" s="190"/>
      <c r="F35" s="186"/>
      <c r="G35" s="139" t="str">
        <f>IFERROR(IF(#REF!="","",IF(#REF!&gt;0,ROUND(E35/#REF!,4),"")),"")</f>
        <v/>
      </c>
      <c r="H35" s="31"/>
      <c r="I35" s="31"/>
      <c r="J35" s="31"/>
      <c r="K35" s="31"/>
      <c r="L35" s="170"/>
      <c r="M35" s="137">
        <v>27</v>
      </c>
      <c r="N35" s="171"/>
      <c r="O35" s="187"/>
      <c r="P35" s="171"/>
      <c r="Q35" s="171"/>
      <c r="R35" s="172"/>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row>
    <row r="36" spans="1:125" x14ac:dyDescent="0.25">
      <c r="A36" s="31"/>
      <c r="B36" s="31"/>
      <c r="C36" s="137">
        <v>28</v>
      </c>
      <c r="D36" s="31"/>
      <c r="E36" s="190"/>
      <c r="F36" s="186"/>
      <c r="G36" s="139" t="str">
        <f>IFERROR(IF(#REF!="","",IF(#REF!&gt;0,ROUND(E36/#REF!,4),"")),"")</f>
        <v/>
      </c>
      <c r="H36" s="31"/>
      <c r="I36" s="31"/>
      <c r="J36" s="31"/>
      <c r="K36" s="31"/>
      <c r="L36" s="170"/>
      <c r="M36" s="137">
        <v>28</v>
      </c>
      <c r="N36" s="171"/>
      <c r="O36" s="187"/>
      <c r="P36" s="171"/>
      <c r="Q36" s="171"/>
      <c r="R36" s="172"/>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row>
    <row r="37" spans="1:125" x14ac:dyDescent="0.25">
      <c r="A37" s="31"/>
      <c r="B37" s="31"/>
      <c r="C37" s="137">
        <v>29</v>
      </c>
      <c r="D37" s="31"/>
      <c r="E37" s="190"/>
      <c r="F37" s="186"/>
      <c r="G37" s="139" t="str">
        <f>IFERROR(IF(#REF!="","",IF(#REF!&gt;0,ROUND(E37/#REF!,4),"")),"")</f>
        <v/>
      </c>
      <c r="H37" s="31"/>
      <c r="I37" s="31"/>
      <c r="J37" s="31"/>
      <c r="K37" s="31"/>
      <c r="L37" s="170"/>
      <c r="M37" s="137">
        <v>29</v>
      </c>
      <c r="N37" s="171"/>
      <c r="O37" s="187"/>
      <c r="P37" s="171"/>
      <c r="Q37" s="171"/>
      <c r="R37" s="172"/>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row>
    <row r="38" spans="1:125" x14ac:dyDescent="0.25">
      <c r="A38" s="31"/>
      <c r="B38" s="31"/>
      <c r="C38" s="137">
        <v>30</v>
      </c>
      <c r="D38" s="31"/>
      <c r="E38" s="190"/>
      <c r="F38" s="186"/>
      <c r="G38" s="139" t="str">
        <f>IFERROR(IF(#REF!="","",IF(#REF!&gt;0,ROUND(E38/#REF!,4),"")),"")</f>
        <v/>
      </c>
      <c r="H38" s="31"/>
      <c r="I38" s="31"/>
      <c r="J38" s="31"/>
      <c r="K38" s="31"/>
      <c r="L38" s="170"/>
      <c r="M38" s="137">
        <v>30</v>
      </c>
      <c r="N38" s="171"/>
      <c r="O38" s="187"/>
      <c r="P38" s="171"/>
      <c r="Q38" s="171"/>
      <c r="R38" s="172"/>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row>
    <row r="39" spans="1:125" x14ac:dyDescent="0.25">
      <c r="A39" s="31"/>
      <c r="B39" s="31"/>
      <c r="C39" s="137">
        <v>31</v>
      </c>
      <c r="D39" s="31"/>
      <c r="E39" s="190"/>
      <c r="F39" s="186"/>
      <c r="G39" s="139" t="str">
        <f>IFERROR(IF(#REF!="","",IF(#REF!&gt;0,ROUND(E39/#REF!,4),"")),"")</f>
        <v/>
      </c>
      <c r="H39" s="31"/>
      <c r="I39" s="31"/>
      <c r="J39" s="31"/>
      <c r="K39" s="31"/>
      <c r="L39" s="170"/>
      <c r="M39" s="137">
        <v>31</v>
      </c>
      <c r="N39" s="171"/>
      <c r="O39" s="187"/>
      <c r="P39" s="171"/>
      <c r="Q39" s="171"/>
      <c r="R39" s="172"/>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row>
    <row r="40" spans="1:125" x14ac:dyDescent="0.25">
      <c r="A40" s="31"/>
      <c r="B40" s="31"/>
      <c r="C40" s="137">
        <v>32</v>
      </c>
      <c r="D40" s="31"/>
      <c r="E40" s="190"/>
      <c r="F40" s="186"/>
      <c r="G40" s="139" t="str">
        <f>IFERROR(IF(#REF!="","",IF(#REF!&gt;0,ROUND(E40/#REF!,4),"")),"")</f>
        <v/>
      </c>
      <c r="H40" s="31"/>
      <c r="I40" s="31"/>
      <c r="J40" s="31"/>
      <c r="K40" s="31"/>
      <c r="L40" s="170"/>
      <c r="M40" s="137">
        <v>32</v>
      </c>
      <c r="N40" s="171"/>
      <c r="O40" s="187"/>
      <c r="P40" s="171"/>
      <c r="Q40" s="171"/>
      <c r="R40" s="172"/>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row>
    <row r="41" spans="1:125" x14ac:dyDescent="0.25">
      <c r="A41" s="31"/>
      <c r="B41" s="31"/>
      <c r="C41" s="137">
        <v>33</v>
      </c>
      <c r="D41" s="31"/>
      <c r="E41" s="190"/>
      <c r="F41" s="186"/>
      <c r="G41" s="139" t="str">
        <f>IFERROR(IF(#REF!="","",IF(#REF!&gt;0,ROUND(E41/#REF!,4),"")),"")</f>
        <v/>
      </c>
      <c r="H41" s="31"/>
      <c r="I41" s="31"/>
      <c r="J41" s="31"/>
      <c r="K41" s="31"/>
      <c r="L41" s="170"/>
      <c r="M41" s="137">
        <v>33</v>
      </c>
      <c r="N41" s="171"/>
      <c r="O41" s="187"/>
      <c r="P41" s="171"/>
      <c r="Q41" s="171"/>
      <c r="R41" s="172"/>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row>
    <row r="42" spans="1:125" x14ac:dyDescent="0.25">
      <c r="A42" s="31"/>
      <c r="B42" s="31"/>
      <c r="C42" s="137">
        <v>34</v>
      </c>
      <c r="D42" s="31"/>
      <c r="E42" s="190"/>
      <c r="F42" s="186"/>
      <c r="G42" s="139" t="str">
        <f>IFERROR(IF(#REF!="","",IF(#REF!&gt;0,ROUND(E42/#REF!,4),"")),"")</f>
        <v/>
      </c>
      <c r="H42" s="31"/>
      <c r="I42" s="31"/>
      <c r="J42" s="31"/>
      <c r="K42" s="31"/>
      <c r="L42" s="170"/>
      <c r="M42" s="137">
        <v>34</v>
      </c>
      <c r="N42" s="171"/>
      <c r="O42" s="187"/>
      <c r="P42" s="171"/>
      <c r="Q42" s="171"/>
      <c r="R42" s="172"/>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row>
    <row r="43" spans="1:125" x14ac:dyDescent="0.25">
      <c r="A43" s="31"/>
      <c r="B43" s="31"/>
      <c r="C43" s="137">
        <v>35</v>
      </c>
      <c r="D43" s="31"/>
      <c r="E43" s="190"/>
      <c r="F43" s="186"/>
      <c r="G43" s="139" t="str">
        <f>IFERROR(IF(#REF!="","",IF(#REF!&gt;0,ROUND(E43/#REF!,4),"")),"")</f>
        <v/>
      </c>
      <c r="H43" s="31"/>
      <c r="I43" s="31"/>
      <c r="J43" s="31"/>
      <c r="K43" s="31"/>
      <c r="L43" s="170"/>
      <c r="M43" s="137">
        <v>35</v>
      </c>
      <c r="N43" s="171"/>
      <c r="O43" s="187"/>
      <c r="P43" s="171"/>
      <c r="Q43" s="171"/>
      <c r="R43" s="172"/>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row>
    <row r="44" spans="1:125" x14ac:dyDescent="0.25">
      <c r="A44" s="31"/>
      <c r="B44" s="31"/>
      <c r="C44" s="137">
        <v>36</v>
      </c>
      <c r="D44" s="31"/>
      <c r="E44" s="190"/>
      <c r="F44" s="186"/>
      <c r="G44" s="139" t="str">
        <f>IFERROR(IF(#REF!="","",IF(#REF!&gt;0,ROUND(E44/#REF!,4),"")),"")</f>
        <v/>
      </c>
      <c r="H44" s="31"/>
      <c r="I44" s="31"/>
      <c r="J44" s="31"/>
      <c r="K44" s="31"/>
      <c r="L44" s="170"/>
      <c r="M44" s="137">
        <v>36</v>
      </c>
      <c r="N44" s="171"/>
      <c r="O44" s="187"/>
      <c r="P44" s="171"/>
      <c r="Q44" s="171"/>
      <c r="R44" s="172"/>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row>
    <row r="45" spans="1:125" x14ac:dyDescent="0.25">
      <c r="A45" s="31"/>
      <c r="B45" s="31"/>
      <c r="C45" s="137">
        <v>37</v>
      </c>
      <c r="D45" s="31"/>
      <c r="E45" s="190"/>
      <c r="F45" s="186"/>
      <c r="G45" s="139" t="str">
        <f>IFERROR(IF(#REF!="","",IF(#REF!&gt;0,ROUND(E45/#REF!,4),"")),"")</f>
        <v/>
      </c>
      <c r="H45" s="31"/>
      <c r="I45" s="31"/>
      <c r="J45" s="31"/>
      <c r="K45" s="31"/>
      <c r="L45" s="170"/>
      <c r="M45" s="137">
        <v>37</v>
      </c>
      <c r="N45" s="171"/>
      <c r="O45" s="187"/>
      <c r="P45" s="171"/>
      <c r="Q45" s="171"/>
      <c r="R45" s="172"/>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row>
    <row r="46" spans="1:125" x14ac:dyDescent="0.25">
      <c r="A46" s="31"/>
      <c r="B46" s="31"/>
      <c r="C46" s="137">
        <v>38</v>
      </c>
      <c r="D46" s="31"/>
      <c r="E46" s="190"/>
      <c r="F46" s="186"/>
      <c r="G46" s="139" t="str">
        <f>IFERROR(IF(#REF!="","",IF(#REF!&gt;0,ROUND(E46/#REF!,4),"")),"")</f>
        <v/>
      </c>
      <c r="H46" s="31"/>
      <c r="I46" s="31"/>
      <c r="J46" s="31"/>
      <c r="K46" s="31"/>
      <c r="L46" s="170"/>
      <c r="M46" s="137">
        <v>38</v>
      </c>
      <c r="N46" s="171"/>
      <c r="O46" s="187"/>
      <c r="P46" s="171"/>
      <c r="Q46" s="171"/>
      <c r="R46" s="172"/>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row>
    <row r="47" spans="1:125" x14ac:dyDescent="0.25">
      <c r="A47" s="31"/>
      <c r="B47" s="31"/>
      <c r="C47" s="137">
        <v>39</v>
      </c>
      <c r="D47" s="31"/>
      <c r="E47" s="190"/>
      <c r="F47" s="186"/>
      <c r="G47" s="139" t="str">
        <f>IFERROR(IF(#REF!="","",IF(#REF!&gt;0,ROUND(E47/#REF!,4),"")),"")</f>
        <v/>
      </c>
      <c r="H47" s="31"/>
      <c r="I47" s="31"/>
      <c r="J47" s="31"/>
      <c r="K47" s="31"/>
      <c r="L47" s="170"/>
      <c r="M47" s="137">
        <v>39</v>
      </c>
      <c r="N47" s="171"/>
      <c r="O47" s="187"/>
      <c r="P47" s="171"/>
      <c r="Q47" s="171"/>
      <c r="R47" s="172"/>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row>
    <row r="48" spans="1:125" x14ac:dyDescent="0.25">
      <c r="A48" s="31"/>
      <c r="B48" s="31"/>
      <c r="C48" s="137">
        <v>40</v>
      </c>
      <c r="D48" s="31"/>
      <c r="E48" s="190"/>
      <c r="F48" s="186"/>
      <c r="G48" s="139" t="str">
        <f>IFERROR(IF(#REF!="","",IF(#REF!&gt;0,ROUND(E48/#REF!,4),"")),"")</f>
        <v/>
      </c>
      <c r="H48" s="31"/>
      <c r="I48" s="31"/>
      <c r="J48" s="31"/>
      <c r="K48" s="31"/>
      <c r="L48" s="170"/>
      <c r="M48" s="137">
        <v>40</v>
      </c>
      <c r="N48" s="171"/>
      <c r="O48" s="187"/>
      <c r="P48" s="171"/>
      <c r="Q48" s="171"/>
      <c r="R48" s="172"/>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row>
    <row r="49" spans="1:125" x14ac:dyDescent="0.25">
      <c r="A49" s="31"/>
      <c r="B49" s="31"/>
      <c r="C49" s="137">
        <v>41</v>
      </c>
      <c r="D49" s="31"/>
      <c r="E49" s="190"/>
      <c r="F49" s="186"/>
      <c r="G49" s="139" t="str">
        <f>IFERROR(IF(#REF!="","",IF(#REF!&gt;0,ROUND(E49/#REF!,4),"")),"")</f>
        <v/>
      </c>
      <c r="H49" s="31"/>
      <c r="I49" s="31"/>
      <c r="J49" s="31"/>
      <c r="K49" s="31"/>
      <c r="L49" s="170"/>
      <c r="M49" s="137">
        <v>41</v>
      </c>
      <c r="N49" s="171"/>
      <c r="O49" s="187"/>
      <c r="P49" s="171"/>
      <c r="Q49" s="171"/>
      <c r="R49" s="172"/>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row>
    <row r="50" spans="1:125" x14ac:dyDescent="0.25">
      <c r="A50" s="31"/>
      <c r="B50" s="31"/>
      <c r="C50" s="137">
        <v>42</v>
      </c>
      <c r="D50" s="31"/>
      <c r="E50" s="190"/>
      <c r="F50" s="186"/>
      <c r="G50" s="139" t="str">
        <f>IFERROR(IF(#REF!="","",IF(#REF!&gt;0,ROUND(E50/#REF!,4),"")),"")</f>
        <v/>
      </c>
      <c r="H50" s="31"/>
      <c r="I50" s="31"/>
      <c r="J50" s="31"/>
      <c r="K50" s="31"/>
      <c r="L50" s="170"/>
      <c r="M50" s="137">
        <v>42</v>
      </c>
      <c r="N50" s="171"/>
      <c r="O50" s="187"/>
      <c r="P50" s="171"/>
      <c r="Q50" s="171"/>
      <c r="R50" s="172"/>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row>
    <row r="51" spans="1:125" x14ac:dyDescent="0.25">
      <c r="A51" s="31"/>
      <c r="B51" s="31"/>
      <c r="C51" s="137">
        <v>43</v>
      </c>
      <c r="D51" s="31"/>
      <c r="E51" s="190"/>
      <c r="F51" s="186"/>
      <c r="G51" s="139" t="str">
        <f>IFERROR(IF(#REF!="","",IF(#REF!&gt;0,ROUND(E51/#REF!,4),"")),"")</f>
        <v/>
      </c>
      <c r="H51" s="31"/>
      <c r="I51" s="31"/>
      <c r="J51" s="31"/>
      <c r="K51" s="31"/>
      <c r="L51" s="170"/>
      <c r="M51" s="137">
        <v>43</v>
      </c>
      <c r="N51" s="171"/>
      <c r="O51" s="187"/>
      <c r="P51" s="171"/>
      <c r="Q51" s="171"/>
      <c r="R51" s="172"/>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row>
    <row r="52" spans="1:125" x14ac:dyDescent="0.25">
      <c r="A52" s="31"/>
      <c r="B52" s="31"/>
      <c r="C52" s="137">
        <v>44</v>
      </c>
      <c r="D52" s="31"/>
      <c r="E52" s="190"/>
      <c r="F52" s="186"/>
      <c r="G52" s="139" t="str">
        <f>IFERROR(IF(#REF!="","",IF(#REF!&gt;0,ROUND(E52/#REF!,4),"")),"")</f>
        <v/>
      </c>
      <c r="H52" s="31"/>
      <c r="I52" s="31"/>
      <c r="J52" s="31"/>
      <c r="K52" s="31"/>
      <c r="L52" s="170"/>
      <c r="M52" s="137">
        <v>44</v>
      </c>
      <c r="N52" s="171"/>
      <c r="O52" s="187"/>
      <c r="P52" s="171"/>
      <c r="Q52" s="171"/>
      <c r="R52" s="172"/>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row>
    <row r="53" spans="1:125" x14ac:dyDescent="0.25">
      <c r="A53" s="31"/>
      <c r="B53" s="31"/>
      <c r="C53" s="138">
        <v>45</v>
      </c>
      <c r="D53" s="31"/>
      <c r="E53" s="191"/>
      <c r="F53" s="186"/>
      <c r="G53" s="139" t="str">
        <f>IFERROR(IF(#REF!="","",IF(#REF!&gt;0,ROUND(E53/#REF!,4),"")),"")</f>
        <v/>
      </c>
      <c r="H53" s="31"/>
      <c r="I53" s="31"/>
      <c r="J53" s="31"/>
      <c r="K53" s="31"/>
      <c r="L53" s="170"/>
      <c r="M53" s="138">
        <v>45</v>
      </c>
      <c r="N53" s="171"/>
      <c r="O53" s="188"/>
      <c r="P53" s="171"/>
      <c r="Q53" s="171"/>
      <c r="R53" s="172"/>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row>
    <row r="54" spans="1:125" x14ac:dyDescent="0.25">
      <c r="A54" s="31"/>
      <c r="B54" s="31"/>
      <c r="C54" s="31"/>
      <c r="D54" s="31"/>
      <c r="E54" s="31"/>
      <c r="F54" s="31"/>
      <c r="G54" s="31"/>
      <c r="H54" s="31"/>
      <c r="I54" s="31"/>
      <c r="J54" s="31"/>
      <c r="K54" s="31"/>
      <c r="L54" s="170"/>
      <c r="M54" s="171"/>
      <c r="N54" s="171"/>
      <c r="O54" s="171"/>
      <c r="P54" s="171"/>
      <c r="Q54" s="171"/>
      <c r="R54" s="172"/>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row>
    <row r="55" spans="1:125" x14ac:dyDescent="0.25">
      <c r="A55" s="31" t="str">
        <f>'File Instructions'!A18</f>
        <v>© 2026 Texas Association of School Boards, Inc. All rights reserved.</v>
      </c>
      <c r="B55" s="31"/>
      <c r="C55" s="31"/>
      <c r="D55" s="31"/>
      <c r="E55" s="31"/>
      <c r="F55" s="31"/>
      <c r="G55" s="31"/>
      <c r="H55" s="31"/>
      <c r="I55" s="31"/>
      <c r="J55" s="31"/>
      <c r="K55" s="31"/>
      <c r="L55" s="170"/>
      <c r="M55" s="171"/>
      <c r="N55" s="171"/>
      <c r="O55" s="171"/>
      <c r="P55" s="171"/>
      <c r="Q55" s="171"/>
      <c r="R55" s="172"/>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row>
    <row r="56" spans="1:125" x14ac:dyDescent="0.25">
      <c r="A56" s="31"/>
      <c r="B56" s="31"/>
      <c r="C56" s="31"/>
      <c r="D56" s="31"/>
      <c r="E56" s="31"/>
      <c r="F56" s="31"/>
      <c r="G56" s="31"/>
      <c r="H56" s="31"/>
      <c r="I56" s="31"/>
      <c r="J56" s="31"/>
      <c r="K56" s="31"/>
      <c r="L56" s="170"/>
      <c r="M56" s="171"/>
      <c r="N56" s="171"/>
      <c r="O56" s="171"/>
      <c r="P56" s="171"/>
      <c r="Q56" s="171"/>
      <c r="R56" s="172"/>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row>
    <row r="57" spans="1:125" x14ac:dyDescent="0.25">
      <c r="A57" s="31"/>
      <c r="B57" s="31"/>
      <c r="C57" s="31"/>
      <c r="D57" s="31"/>
      <c r="E57" s="31"/>
      <c r="F57" s="31"/>
      <c r="G57" s="31"/>
      <c r="H57" s="31"/>
      <c r="I57" s="31"/>
      <c r="J57" s="31"/>
      <c r="K57" s="31"/>
      <c r="L57" s="170"/>
      <c r="M57" s="171"/>
      <c r="N57" s="171"/>
      <c r="O57" s="171"/>
      <c r="P57" s="171"/>
      <c r="Q57" s="171"/>
      <c r="R57" s="172"/>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row>
    <row r="58" spans="1:125" x14ac:dyDescent="0.25">
      <c r="A58" s="31"/>
      <c r="B58" s="31"/>
      <c r="C58" s="31"/>
      <c r="D58" s="31"/>
      <c r="E58" s="31"/>
      <c r="F58" s="31"/>
      <c r="G58" s="31"/>
      <c r="H58" s="31"/>
      <c r="I58" s="31"/>
      <c r="J58" s="31"/>
      <c r="K58" s="31"/>
      <c r="L58" s="170"/>
      <c r="M58" s="171"/>
      <c r="N58" s="171"/>
      <c r="O58" s="171"/>
      <c r="P58" s="171"/>
      <c r="Q58" s="171"/>
      <c r="R58" s="172"/>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row>
    <row r="59" spans="1:125" x14ac:dyDescent="0.25">
      <c r="A59" s="31"/>
      <c r="B59" s="31"/>
      <c r="C59" s="31"/>
      <c r="D59" s="31"/>
      <c r="E59" s="31"/>
      <c r="F59" s="31"/>
      <c r="G59" s="31"/>
      <c r="H59" s="31"/>
      <c r="I59" s="31"/>
      <c r="J59" s="31"/>
      <c r="K59" s="31"/>
      <c r="L59" s="170"/>
      <c r="M59" s="171"/>
      <c r="N59" s="171"/>
      <c r="O59" s="171"/>
      <c r="P59" s="171"/>
      <c r="Q59" s="171"/>
      <c r="R59" s="172"/>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row>
    <row r="60" spans="1:125" x14ac:dyDescent="0.25">
      <c r="A60" s="31"/>
      <c r="B60" s="31"/>
      <c r="C60" s="31"/>
      <c r="D60" s="31"/>
      <c r="E60" s="31"/>
      <c r="F60" s="31"/>
      <c r="G60" s="31"/>
      <c r="H60" s="31"/>
      <c r="I60" s="31"/>
      <c r="J60" s="31"/>
      <c r="K60" s="31"/>
      <c r="L60" s="170"/>
      <c r="M60" s="171"/>
      <c r="N60" s="171"/>
      <c r="O60" s="171"/>
      <c r="P60" s="171"/>
      <c r="Q60" s="171"/>
      <c r="R60" s="172"/>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row>
    <row r="61" spans="1:125" x14ac:dyDescent="0.25">
      <c r="A61" s="31"/>
      <c r="B61" s="31"/>
      <c r="C61" s="31"/>
      <c r="D61" s="31"/>
      <c r="E61" s="31"/>
      <c r="F61" s="31"/>
      <c r="G61" s="31"/>
      <c r="H61" s="31"/>
      <c r="I61" s="31"/>
      <c r="J61" s="31"/>
      <c r="K61" s="31"/>
      <c r="L61" s="170"/>
      <c r="M61" s="171"/>
      <c r="N61" s="171"/>
      <c r="O61" s="171"/>
      <c r="P61" s="171"/>
      <c r="Q61" s="171"/>
      <c r="R61" s="172"/>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row>
    <row r="62" spans="1:125" x14ac:dyDescent="0.25">
      <c r="A62" s="31"/>
      <c r="B62" s="31"/>
      <c r="C62" s="31"/>
      <c r="D62" s="31"/>
      <c r="E62" s="31"/>
      <c r="F62" s="31"/>
      <c r="G62" s="31"/>
      <c r="H62" s="31"/>
      <c r="I62" s="31"/>
      <c r="J62" s="31"/>
      <c r="K62" s="31"/>
      <c r="L62" s="170"/>
      <c r="M62" s="171"/>
      <c r="N62" s="171"/>
      <c r="O62" s="171"/>
      <c r="P62" s="171"/>
      <c r="Q62" s="171"/>
      <c r="R62" s="172"/>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row>
    <row r="63" spans="1:125" x14ac:dyDescent="0.25">
      <c r="A63" s="31"/>
      <c r="B63" s="31"/>
      <c r="C63" s="31"/>
      <c r="D63" s="31"/>
      <c r="E63" s="31"/>
      <c r="F63" s="31"/>
      <c r="G63" s="31"/>
      <c r="H63" s="31"/>
      <c r="I63" s="31"/>
      <c r="J63" s="31"/>
      <c r="K63" s="31"/>
      <c r="L63" s="170"/>
      <c r="M63" s="171"/>
      <c r="N63" s="171"/>
      <c r="O63" s="171"/>
      <c r="P63" s="171"/>
      <c r="Q63" s="171"/>
      <c r="R63" s="172"/>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row>
    <row r="64" spans="1:125" x14ac:dyDescent="0.25">
      <c r="A64" s="31"/>
      <c r="B64" s="31"/>
      <c r="C64" s="31"/>
      <c r="D64" s="31"/>
      <c r="E64" s="31"/>
      <c r="F64" s="31"/>
      <c r="G64" s="31"/>
      <c r="H64" s="31"/>
      <c r="I64" s="31"/>
      <c r="J64" s="31"/>
      <c r="K64" s="31"/>
      <c r="L64" s="170"/>
      <c r="M64" s="171"/>
      <c r="N64" s="171"/>
      <c r="O64" s="171"/>
      <c r="P64" s="171"/>
      <c r="Q64" s="171"/>
      <c r="R64" s="172"/>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row>
    <row r="65" spans="1:125" x14ac:dyDescent="0.25">
      <c r="A65" s="31"/>
      <c r="B65" s="31"/>
      <c r="C65" s="31"/>
      <c r="D65" s="31"/>
      <c r="E65" s="31"/>
      <c r="F65" s="31"/>
      <c r="G65" s="31"/>
      <c r="H65" s="31"/>
      <c r="I65" s="31"/>
      <c r="J65" s="31"/>
      <c r="K65" s="31"/>
      <c r="L65" s="170"/>
      <c r="M65" s="171"/>
      <c r="N65" s="171"/>
      <c r="O65" s="171"/>
      <c r="P65" s="171"/>
      <c r="Q65" s="171"/>
      <c r="R65" s="172"/>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row>
    <row r="66" spans="1:125" x14ac:dyDescent="0.25">
      <c r="A66" s="31"/>
      <c r="B66" s="31"/>
      <c r="C66" s="31"/>
      <c r="D66" s="31"/>
      <c r="E66" s="31"/>
      <c r="F66" s="31"/>
      <c r="G66" s="31"/>
      <c r="H66" s="31"/>
      <c r="I66" s="31"/>
      <c r="J66" s="31"/>
      <c r="K66" s="31"/>
      <c r="L66" s="170"/>
      <c r="M66" s="171"/>
      <c r="N66" s="171"/>
      <c r="O66" s="171"/>
      <c r="P66" s="171"/>
      <c r="Q66" s="171"/>
      <c r="R66" s="172"/>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row>
    <row r="67" spans="1:125" x14ac:dyDescent="0.25">
      <c r="A67" s="31"/>
      <c r="B67" s="31"/>
      <c r="C67" s="31"/>
      <c r="D67" s="31"/>
      <c r="E67" s="31"/>
      <c r="F67" s="31"/>
      <c r="G67" s="31"/>
      <c r="H67" s="31"/>
      <c r="I67" s="31"/>
      <c r="J67" s="31"/>
      <c r="K67" s="31"/>
      <c r="L67" s="170"/>
      <c r="M67" s="171"/>
      <c r="N67" s="171"/>
      <c r="O67" s="171"/>
      <c r="P67" s="171"/>
      <c r="Q67" s="171"/>
      <c r="R67" s="172"/>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row>
    <row r="68" spans="1:125" x14ac:dyDescent="0.25">
      <c r="A68" s="31"/>
      <c r="B68" s="31"/>
      <c r="C68" s="31"/>
      <c r="D68" s="31"/>
      <c r="E68" s="31"/>
      <c r="F68" s="31"/>
      <c r="G68" s="31"/>
      <c r="H68" s="31"/>
      <c r="I68" s="31"/>
      <c r="J68" s="31"/>
      <c r="K68" s="31"/>
      <c r="L68" s="170"/>
      <c r="M68" s="171"/>
      <c r="N68" s="171"/>
      <c r="O68" s="171"/>
      <c r="P68" s="171"/>
      <c r="Q68" s="171"/>
      <c r="R68" s="172"/>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row>
    <row r="69" spans="1:125" x14ac:dyDescent="0.25">
      <c r="A69" s="31"/>
      <c r="B69" s="31"/>
      <c r="C69" s="31"/>
      <c r="D69" s="31"/>
      <c r="E69" s="31"/>
      <c r="F69" s="31"/>
      <c r="G69" s="31"/>
      <c r="H69" s="31"/>
      <c r="I69" s="31"/>
      <c r="J69" s="31"/>
      <c r="K69" s="31"/>
      <c r="L69" s="170"/>
      <c r="M69" s="171"/>
      <c r="N69" s="171"/>
      <c r="O69" s="171"/>
      <c r="P69" s="171"/>
      <c r="Q69" s="171"/>
      <c r="R69" s="172"/>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row>
    <row r="70" spans="1:125" x14ac:dyDescent="0.25">
      <c r="A70" s="31"/>
      <c r="B70" s="31"/>
      <c r="C70" s="31"/>
      <c r="D70" s="31"/>
      <c r="E70" s="31"/>
      <c r="F70" s="31"/>
      <c r="G70" s="31"/>
      <c r="H70" s="31"/>
      <c r="I70" s="31"/>
      <c r="J70" s="31"/>
      <c r="K70" s="31"/>
      <c r="L70" s="170"/>
      <c r="M70" s="171"/>
      <c r="N70" s="171"/>
      <c r="O70" s="171"/>
      <c r="P70" s="171"/>
      <c r="Q70" s="171"/>
      <c r="R70" s="172"/>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row>
    <row r="71" spans="1:125" x14ac:dyDescent="0.25">
      <c r="A71" s="31"/>
      <c r="B71" s="31"/>
      <c r="C71" s="31"/>
      <c r="D71" s="31"/>
      <c r="E71" s="31"/>
      <c r="F71" s="31"/>
      <c r="G71" s="31"/>
      <c r="H71" s="31"/>
      <c r="I71" s="31"/>
      <c r="J71" s="31"/>
      <c r="K71" s="31"/>
      <c r="L71" s="170"/>
      <c r="M71" s="171"/>
      <c r="N71" s="171"/>
      <c r="O71" s="171"/>
      <c r="P71" s="171"/>
      <c r="Q71" s="171"/>
      <c r="R71" s="172"/>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row>
    <row r="72" spans="1:125" x14ac:dyDescent="0.25">
      <c r="A72" s="31"/>
      <c r="B72" s="31"/>
      <c r="C72" s="31"/>
      <c r="D72" s="31"/>
      <c r="E72" s="31"/>
      <c r="F72" s="31"/>
      <c r="G72" s="31"/>
      <c r="H72" s="31"/>
      <c r="I72" s="31"/>
      <c r="J72" s="31"/>
      <c r="K72" s="31"/>
      <c r="L72" s="170"/>
      <c r="M72" s="171"/>
      <c r="N72" s="171"/>
      <c r="O72" s="171"/>
      <c r="P72" s="171"/>
      <c r="Q72" s="171"/>
      <c r="R72" s="172"/>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row>
    <row r="73" spans="1:125" x14ac:dyDescent="0.25">
      <c r="A73" s="31"/>
      <c r="B73" s="31"/>
      <c r="C73" s="31"/>
      <c r="D73" s="31"/>
      <c r="E73" s="31"/>
      <c r="F73" s="31"/>
      <c r="G73" s="31"/>
      <c r="H73" s="31"/>
      <c r="I73" s="31"/>
      <c r="J73" s="31"/>
      <c r="K73" s="31"/>
      <c r="L73" s="170"/>
      <c r="M73" s="171"/>
      <c r="N73" s="171"/>
      <c r="O73" s="171"/>
      <c r="P73" s="171"/>
      <c r="Q73" s="171"/>
      <c r="R73" s="172"/>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row>
    <row r="74" spans="1:125" x14ac:dyDescent="0.25">
      <c r="A74" s="31"/>
      <c r="B74" s="31"/>
      <c r="C74" s="31"/>
      <c r="D74" s="31"/>
      <c r="E74" s="31"/>
      <c r="F74" s="31"/>
      <c r="G74" s="31"/>
      <c r="H74" s="31"/>
      <c r="I74" s="31"/>
      <c r="J74" s="31"/>
      <c r="K74" s="31"/>
      <c r="L74" s="170"/>
      <c r="M74" s="171"/>
      <c r="N74" s="171"/>
      <c r="O74" s="171"/>
      <c r="P74" s="171"/>
      <c r="Q74" s="171"/>
      <c r="R74" s="172"/>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row>
    <row r="75" spans="1:125" x14ac:dyDescent="0.25">
      <c r="A75" s="31"/>
      <c r="B75" s="31"/>
      <c r="C75" s="31"/>
      <c r="D75" s="31"/>
      <c r="E75" s="31"/>
      <c r="F75" s="31"/>
      <c r="G75" s="31"/>
      <c r="H75" s="31"/>
      <c r="I75" s="31"/>
      <c r="J75" s="31"/>
      <c r="K75" s="31"/>
      <c r="L75" s="170"/>
      <c r="M75" s="171"/>
      <c r="N75" s="171"/>
      <c r="O75" s="171"/>
      <c r="P75" s="171"/>
      <c r="Q75" s="171"/>
      <c r="R75" s="172"/>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row>
    <row r="76" spans="1:125" x14ac:dyDescent="0.25">
      <c r="A76" s="31"/>
      <c r="B76" s="31"/>
      <c r="C76" s="31"/>
      <c r="D76" s="31"/>
      <c r="E76" s="31"/>
      <c r="F76" s="31"/>
      <c r="G76" s="31"/>
      <c r="H76" s="31"/>
      <c r="I76" s="31"/>
      <c r="J76" s="31"/>
      <c r="K76" s="31"/>
      <c r="L76" s="170"/>
      <c r="M76" s="171"/>
      <c r="N76" s="171"/>
      <c r="O76" s="171"/>
      <c r="P76" s="171"/>
      <c r="Q76" s="171"/>
      <c r="R76" s="172"/>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row>
    <row r="77" spans="1:125" x14ac:dyDescent="0.25">
      <c r="A77" s="31"/>
      <c r="B77" s="31"/>
      <c r="C77" s="31"/>
      <c r="D77" s="31"/>
      <c r="E77" s="31"/>
      <c r="F77" s="31"/>
      <c r="G77" s="31"/>
      <c r="H77" s="31"/>
      <c r="I77" s="31"/>
      <c r="J77" s="31"/>
      <c r="K77" s="31"/>
      <c r="L77" s="170"/>
      <c r="M77" s="171"/>
      <c r="N77" s="171"/>
      <c r="O77" s="171"/>
      <c r="P77" s="171"/>
      <c r="Q77" s="171"/>
      <c r="R77" s="172"/>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row>
    <row r="78" spans="1:125" x14ac:dyDescent="0.25">
      <c r="A78" s="31"/>
      <c r="B78" s="31"/>
      <c r="C78" s="31"/>
      <c r="D78" s="31"/>
      <c r="E78" s="31"/>
      <c r="F78" s="31"/>
      <c r="G78" s="31"/>
      <c r="H78" s="31"/>
      <c r="I78" s="31"/>
      <c r="J78" s="31"/>
      <c r="K78" s="31"/>
      <c r="L78" s="170"/>
      <c r="M78" s="171"/>
      <c r="N78" s="171"/>
      <c r="O78" s="171"/>
      <c r="P78" s="171"/>
      <c r="Q78" s="171"/>
      <c r="R78" s="172"/>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row>
    <row r="79" spans="1:125" x14ac:dyDescent="0.25">
      <c r="A79" s="31"/>
      <c r="B79" s="31"/>
      <c r="C79" s="31"/>
      <c r="D79" s="31"/>
      <c r="E79" s="31"/>
      <c r="F79" s="31"/>
      <c r="G79" s="31"/>
      <c r="H79" s="31"/>
      <c r="I79" s="31"/>
      <c r="J79" s="31"/>
      <c r="K79" s="31"/>
      <c r="L79" s="170"/>
      <c r="M79" s="171"/>
      <c r="N79" s="171"/>
      <c r="O79" s="171"/>
      <c r="P79" s="171"/>
      <c r="Q79" s="171"/>
      <c r="R79" s="172"/>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row>
    <row r="80" spans="1:125" x14ac:dyDescent="0.25">
      <c r="A80" s="31"/>
      <c r="B80" s="31"/>
      <c r="C80" s="31"/>
      <c r="D80" s="31"/>
      <c r="E80" s="31"/>
      <c r="F80" s="31"/>
      <c r="G80" s="31"/>
      <c r="H80" s="31"/>
      <c r="I80" s="31"/>
      <c r="J80" s="31"/>
      <c r="K80" s="31"/>
      <c r="L80" s="170"/>
      <c r="M80" s="171"/>
      <c r="N80" s="171"/>
      <c r="O80" s="171"/>
      <c r="P80" s="171"/>
      <c r="Q80" s="171"/>
      <c r="R80" s="172"/>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row>
    <row r="81" spans="1:125" x14ac:dyDescent="0.25">
      <c r="A81" s="31"/>
      <c r="B81" s="31"/>
      <c r="C81" s="31"/>
      <c r="D81" s="31"/>
      <c r="E81" s="31"/>
      <c r="F81" s="31"/>
      <c r="G81" s="31"/>
      <c r="H81" s="31"/>
      <c r="I81" s="31"/>
      <c r="J81" s="31"/>
      <c r="K81" s="31"/>
      <c r="L81" s="170"/>
      <c r="M81" s="171"/>
      <c r="N81" s="171"/>
      <c r="O81" s="171"/>
      <c r="P81" s="171"/>
      <c r="Q81" s="171"/>
      <c r="R81" s="172"/>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row>
    <row r="82" spans="1:125" x14ac:dyDescent="0.25">
      <c r="A82" s="31"/>
      <c r="B82" s="31"/>
      <c r="C82" s="31"/>
      <c r="D82" s="31"/>
      <c r="E82" s="31"/>
      <c r="F82" s="31"/>
      <c r="G82" s="31"/>
      <c r="H82" s="31"/>
      <c r="I82" s="31"/>
      <c r="J82" s="31"/>
      <c r="K82" s="31"/>
      <c r="L82" s="170"/>
      <c r="M82" s="171"/>
      <c r="N82" s="171"/>
      <c r="O82" s="171"/>
      <c r="P82" s="171"/>
      <c r="Q82" s="171"/>
      <c r="R82" s="172"/>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row>
    <row r="83" spans="1:125" x14ac:dyDescent="0.25">
      <c r="A83" s="31"/>
      <c r="B83" s="31"/>
      <c r="C83" s="31"/>
      <c r="D83" s="31"/>
      <c r="E83" s="31"/>
      <c r="F83" s="31"/>
      <c r="G83" s="31"/>
      <c r="H83" s="31"/>
      <c r="I83" s="31"/>
      <c r="J83" s="31"/>
      <c r="K83" s="31"/>
      <c r="L83" s="170"/>
      <c r="M83" s="171"/>
      <c r="N83" s="171"/>
      <c r="O83" s="171"/>
      <c r="P83" s="171"/>
      <c r="Q83" s="171"/>
      <c r="R83" s="172"/>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row>
    <row r="84" spans="1:125" x14ac:dyDescent="0.25">
      <c r="A84" s="31"/>
      <c r="B84" s="31"/>
      <c r="C84" s="31"/>
      <c r="D84" s="31"/>
      <c r="E84" s="31"/>
      <c r="F84" s="31"/>
      <c r="G84" s="31"/>
      <c r="H84" s="31"/>
      <c r="I84" s="31"/>
      <c r="J84" s="31"/>
      <c r="K84" s="31"/>
      <c r="L84" s="170"/>
      <c r="M84" s="171"/>
      <c r="N84" s="171"/>
      <c r="O84" s="171"/>
      <c r="P84" s="171"/>
      <c r="Q84" s="171"/>
      <c r="R84" s="172"/>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row>
    <row r="85" spans="1:125" x14ac:dyDescent="0.25">
      <c r="A85" s="31"/>
      <c r="B85" s="31"/>
      <c r="C85" s="31"/>
      <c r="D85" s="31"/>
      <c r="E85" s="31"/>
      <c r="F85" s="31"/>
      <c r="G85" s="31"/>
      <c r="H85" s="31"/>
      <c r="I85" s="31"/>
      <c r="J85" s="31"/>
      <c r="K85" s="31"/>
      <c r="L85" s="170"/>
      <c r="M85" s="171"/>
      <c r="N85" s="171"/>
      <c r="O85" s="171"/>
      <c r="P85" s="171"/>
      <c r="Q85" s="171"/>
      <c r="R85" s="172"/>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row>
    <row r="86" spans="1:125" x14ac:dyDescent="0.25">
      <c r="A86" s="31"/>
      <c r="B86" s="31"/>
      <c r="C86" s="31"/>
      <c r="D86" s="31"/>
      <c r="E86" s="31"/>
      <c r="F86" s="31"/>
      <c r="G86" s="31"/>
      <c r="H86" s="31"/>
      <c r="I86" s="31"/>
      <c r="J86" s="31"/>
      <c r="K86" s="31"/>
      <c r="L86" s="170"/>
      <c r="M86" s="171"/>
      <c r="N86" s="171"/>
      <c r="O86" s="171"/>
      <c r="P86" s="171"/>
      <c r="Q86" s="171"/>
      <c r="R86" s="172"/>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row>
    <row r="87" spans="1:125" x14ac:dyDescent="0.25">
      <c r="A87" s="31"/>
      <c r="B87" s="31"/>
      <c r="C87" s="31"/>
      <c r="D87" s="31"/>
      <c r="E87" s="31"/>
      <c r="F87" s="31"/>
      <c r="G87" s="31"/>
      <c r="H87" s="31"/>
      <c r="I87" s="31"/>
      <c r="J87" s="31"/>
      <c r="K87" s="31"/>
      <c r="L87" s="170"/>
      <c r="M87" s="171"/>
      <c r="N87" s="171"/>
      <c r="O87" s="171"/>
      <c r="P87" s="171"/>
      <c r="Q87" s="171"/>
      <c r="R87" s="172"/>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row>
    <row r="88" spans="1:125" x14ac:dyDescent="0.25">
      <c r="A88" s="31"/>
      <c r="B88" s="31"/>
      <c r="C88" s="31"/>
      <c r="D88" s="31"/>
      <c r="E88" s="31"/>
      <c r="F88" s="31"/>
      <c r="G88" s="31"/>
      <c r="H88" s="31"/>
      <c r="I88" s="31"/>
      <c r="J88" s="31"/>
      <c r="K88" s="31"/>
      <c r="L88" s="170"/>
      <c r="M88" s="171"/>
      <c r="N88" s="171"/>
      <c r="O88" s="171"/>
      <c r="P88" s="171"/>
      <c r="Q88" s="171"/>
      <c r="R88" s="172"/>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row>
    <row r="89" spans="1:125" x14ac:dyDescent="0.25">
      <c r="A89" s="31"/>
      <c r="B89" s="31"/>
      <c r="C89" s="31"/>
      <c r="D89" s="31"/>
      <c r="E89" s="31"/>
      <c r="F89" s="31"/>
      <c r="G89" s="31"/>
      <c r="H89" s="31"/>
      <c r="I89" s="31"/>
      <c r="J89" s="31"/>
      <c r="K89" s="31"/>
      <c r="L89" s="170"/>
      <c r="M89" s="171"/>
      <c r="N89" s="171"/>
      <c r="O89" s="171"/>
      <c r="P89" s="171"/>
      <c r="Q89" s="171"/>
      <c r="R89" s="172"/>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row>
    <row r="90" spans="1:125" x14ac:dyDescent="0.25">
      <c r="A90" s="31"/>
      <c r="B90" s="31"/>
      <c r="C90" s="31"/>
      <c r="D90" s="31"/>
      <c r="E90" s="31"/>
      <c r="F90" s="31"/>
      <c r="G90" s="31"/>
      <c r="H90" s="31"/>
      <c r="I90" s="31"/>
      <c r="J90" s="31"/>
      <c r="K90" s="31"/>
      <c r="L90" s="170"/>
      <c r="M90" s="171"/>
      <c r="N90" s="171"/>
      <c r="O90" s="171"/>
      <c r="P90" s="171"/>
      <c r="Q90" s="171"/>
      <c r="R90" s="172"/>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row>
    <row r="91" spans="1:125" x14ac:dyDescent="0.25">
      <c r="A91" s="31"/>
      <c r="B91" s="31"/>
      <c r="C91" s="31"/>
      <c r="D91" s="31"/>
      <c r="E91" s="31"/>
      <c r="F91" s="31"/>
      <c r="G91" s="31"/>
      <c r="H91" s="31"/>
      <c r="I91" s="31"/>
      <c r="J91" s="31"/>
      <c r="K91" s="31"/>
      <c r="L91" s="170"/>
      <c r="M91" s="171"/>
      <c r="N91" s="171"/>
      <c r="O91" s="171"/>
      <c r="P91" s="171"/>
      <c r="Q91" s="171"/>
      <c r="R91" s="172"/>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row>
    <row r="92" spans="1:125" x14ac:dyDescent="0.25">
      <c r="A92" s="31"/>
      <c r="B92" s="31"/>
      <c r="C92" s="31"/>
      <c r="D92" s="31"/>
      <c r="E92" s="31"/>
      <c r="F92" s="31"/>
      <c r="G92" s="31"/>
      <c r="H92" s="31"/>
      <c r="I92" s="31"/>
      <c r="J92" s="31"/>
      <c r="K92" s="31"/>
      <c r="L92" s="170"/>
      <c r="M92" s="171"/>
      <c r="N92" s="171"/>
      <c r="O92" s="171"/>
      <c r="P92" s="171"/>
      <c r="Q92" s="171"/>
      <c r="R92" s="172"/>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row>
    <row r="93" spans="1:125" x14ac:dyDescent="0.25">
      <c r="A93" s="31"/>
      <c r="B93" s="31"/>
      <c r="C93" s="31"/>
      <c r="D93" s="31"/>
      <c r="E93" s="31"/>
      <c r="F93" s="31"/>
      <c r="G93" s="31"/>
      <c r="H93" s="31"/>
      <c r="I93" s="31"/>
      <c r="J93" s="31"/>
      <c r="K93" s="31"/>
      <c r="L93" s="170"/>
      <c r="M93" s="171"/>
      <c r="N93" s="171"/>
      <c r="O93" s="171"/>
      <c r="P93" s="171"/>
      <c r="Q93" s="171"/>
      <c r="R93" s="172"/>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row>
    <row r="94" spans="1:125" x14ac:dyDescent="0.25">
      <c r="A94" s="31"/>
      <c r="B94" s="31"/>
      <c r="C94" s="31"/>
      <c r="D94" s="31"/>
      <c r="E94" s="31"/>
      <c r="F94" s="31"/>
      <c r="G94" s="31"/>
      <c r="H94" s="31"/>
      <c r="I94" s="31"/>
      <c r="J94" s="31"/>
      <c r="K94" s="31"/>
      <c r="L94" s="170"/>
      <c r="M94" s="171"/>
      <c r="N94" s="171"/>
      <c r="O94" s="171"/>
      <c r="P94" s="171"/>
      <c r="Q94" s="171"/>
      <c r="R94" s="172"/>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row>
    <row r="95" spans="1:125" x14ac:dyDescent="0.25">
      <c r="A95" s="31"/>
      <c r="B95" s="31"/>
      <c r="C95" s="31"/>
      <c r="D95" s="31"/>
      <c r="E95" s="31"/>
      <c r="F95" s="31"/>
      <c r="G95" s="31"/>
      <c r="H95" s="31"/>
      <c r="I95" s="31"/>
      <c r="J95" s="31"/>
      <c r="K95" s="31"/>
      <c r="L95" s="170"/>
      <c r="M95" s="171"/>
      <c r="N95" s="171"/>
      <c r="O95" s="171"/>
      <c r="P95" s="171"/>
      <c r="Q95" s="171"/>
      <c r="R95" s="172"/>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row>
    <row r="96" spans="1:125" x14ac:dyDescent="0.25">
      <c r="A96" s="31"/>
      <c r="B96" s="31"/>
      <c r="C96" s="31"/>
      <c r="D96" s="31"/>
      <c r="E96" s="31"/>
      <c r="F96" s="31"/>
      <c r="G96" s="31"/>
      <c r="H96" s="31"/>
      <c r="I96" s="31"/>
      <c r="J96" s="31"/>
      <c r="K96" s="31"/>
      <c r="L96" s="170"/>
      <c r="M96" s="171"/>
      <c r="N96" s="171"/>
      <c r="O96" s="171"/>
      <c r="P96" s="171"/>
      <c r="Q96" s="171"/>
      <c r="R96" s="172"/>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row>
    <row r="97" spans="1:125" x14ac:dyDescent="0.25">
      <c r="A97" s="31"/>
      <c r="B97" s="31"/>
      <c r="C97" s="31"/>
      <c r="D97" s="31"/>
      <c r="E97" s="31"/>
      <c r="F97" s="31"/>
      <c r="G97" s="31"/>
      <c r="H97" s="31"/>
      <c r="I97" s="31"/>
      <c r="J97" s="31"/>
      <c r="K97" s="31"/>
      <c r="L97" s="170"/>
      <c r="M97" s="171"/>
      <c r="N97" s="171"/>
      <c r="O97" s="171"/>
      <c r="P97" s="171"/>
      <c r="Q97" s="171"/>
      <c r="R97" s="172"/>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row>
    <row r="98" spans="1:125" x14ac:dyDescent="0.25">
      <c r="A98" s="31"/>
      <c r="B98" s="31"/>
      <c r="C98" s="31"/>
      <c r="D98" s="31"/>
      <c r="E98" s="31"/>
      <c r="F98" s="31"/>
      <c r="G98" s="31"/>
      <c r="H98" s="31"/>
      <c r="I98" s="31"/>
      <c r="J98" s="31"/>
      <c r="K98" s="31"/>
      <c r="L98" s="170"/>
      <c r="M98" s="171"/>
      <c r="N98" s="171"/>
      <c r="O98" s="171"/>
      <c r="P98" s="171"/>
      <c r="Q98" s="171"/>
      <c r="R98" s="172"/>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row>
    <row r="99" spans="1:125" x14ac:dyDescent="0.25">
      <c r="A99" s="31"/>
      <c r="B99" s="31"/>
      <c r="C99" s="31"/>
      <c r="D99" s="31"/>
      <c r="E99" s="31"/>
      <c r="F99" s="31"/>
      <c r="G99" s="31"/>
      <c r="H99" s="31"/>
      <c r="I99" s="31"/>
      <c r="J99" s="31"/>
      <c r="K99" s="31"/>
      <c r="L99" s="170"/>
      <c r="M99" s="171"/>
      <c r="N99" s="171"/>
      <c r="O99" s="171"/>
      <c r="P99" s="171"/>
      <c r="Q99" s="171"/>
      <c r="R99" s="172"/>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row>
    <row r="100" spans="1:125" x14ac:dyDescent="0.25">
      <c r="A100" s="31"/>
      <c r="B100" s="31"/>
      <c r="C100" s="31"/>
      <c r="D100" s="31"/>
      <c r="E100" s="31"/>
      <c r="F100" s="31"/>
      <c r="G100" s="31"/>
      <c r="H100" s="31"/>
      <c r="I100" s="31"/>
      <c r="J100" s="31"/>
      <c r="K100" s="31"/>
      <c r="L100" s="170"/>
      <c r="M100" s="171"/>
      <c r="N100" s="171"/>
      <c r="O100" s="171"/>
      <c r="P100" s="171"/>
      <c r="Q100" s="171"/>
      <c r="R100" s="172"/>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row>
    <row r="101" spans="1:125" x14ac:dyDescent="0.25">
      <c r="A101" s="31"/>
      <c r="B101" s="31"/>
      <c r="C101" s="31"/>
      <c r="D101" s="31"/>
      <c r="E101" s="31"/>
      <c r="F101" s="31"/>
      <c r="G101" s="31"/>
      <c r="H101" s="31"/>
      <c r="I101" s="31"/>
      <c r="J101" s="31"/>
      <c r="K101" s="31"/>
      <c r="L101" s="170"/>
      <c r="M101" s="171"/>
      <c r="N101" s="171"/>
      <c r="O101" s="171"/>
      <c r="P101" s="171"/>
      <c r="Q101" s="171"/>
      <c r="R101" s="172"/>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row>
    <row r="102" spans="1:125" x14ac:dyDescent="0.25">
      <c r="A102" s="31"/>
      <c r="B102" s="31"/>
      <c r="C102" s="31"/>
      <c r="D102" s="31"/>
      <c r="E102" s="31"/>
      <c r="F102" s="31"/>
      <c r="G102" s="31"/>
      <c r="H102" s="31"/>
      <c r="I102" s="31"/>
      <c r="J102" s="31"/>
      <c r="K102" s="31"/>
      <c r="L102" s="170"/>
      <c r="M102" s="171"/>
      <c r="N102" s="171"/>
      <c r="O102" s="171"/>
      <c r="P102" s="171"/>
      <c r="Q102" s="171"/>
      <c r="R102" s="172"/>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row>
    <row r="103" spans="1:125" x14ac:dyDescent="0.25">
      <c r="A103" s="31"/>
      <c r="B103" s="31"/>
      <c r="C103" s="31"/>
      <c r="D103" s="31"/>
      <c r="E103" s="31"/>
      <c r="F103" s="31"/>
      <c r="G103" s="31"/>
      <c r="H103" s="31"/>
      <c r="I103" s="31"/>
      <c r="J103" s="31"/>
      <c r="K103" s="31"/>
      <c r="L103" s="170"/>
      <c r="M103" s="171"/>
      <c r="N103" s="171"/>
      <c r="O103" s="171"/>
      <c r="P103" s="171"/>
      <c r="Q103" s="171"/>
      <c r="R103" s="172"/>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row>
    <row r="104" spans="1:125" x14ac:dyDescent="0.25">
      <c r="A104" s="31"/>
      <c r="B104" s="31"/>
      <c r="C104" s="31"/>
      <c r="D104" s="31"/>
      <c r="E104" s="31"/>
      <c r="F104" s="31"/>
      <c r="G104" s="31"/>
      <c r="H104" s="31"/>
      <c r="I104" s="31"/>
      <c r="J104" s="31"/>
      <c r="K104" s="31"/>
      <c r="L104" s="170"/>
      <c r="M104" s="171"/>
      <c r="N104" s="171"/>
      <c r="O104" s="171"/>
      <c r="P104" s="171"/>
      <c r="Q104" s="171"/>
      <c r="R104" s="172"/>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row>
    <row r="105" spans="1:125" x14ac:dyDescent="0.25">
      <c r="A105" s="31"/>
      <c r="B105" s="31"/>
      <c r="C105" s="31"/>
      <c r="D105" s="31"/>
      <c r="E105" s="31"/>
      <c r="F105" s="31"/>
      <c r="G105" s="31"/>
      <c r="H105" s="31"/>
      <c r="I105" s="31"/>
      <c r="J105" s="31"/>
      <c r="K105" s="31"/>
      <c r="L105" s="170"/>
      <c r="M105" s="171"/>
      <c r="N105" s="171"/>
      <c r="O105" s="171"/>
      <c r="P105" s="171"/>
      <c r="Q105" s="171"/>
      <c r="R105" s="172"/>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row>
    <row r="106" spans="1:125" x14ac:dyDescent="0.25">
      <c r="A106" s="31"/>
      <c r="B106" s="31"/>
      <c r="C106" s="31"/>
      <c r="D106" s="31"/>
      <c r="E106" s="31"/>
      <c r="F106" s="31"/>
      <c r="G106" s="31"/>
      <c r="H106" s="31"/>
      <c r="I106" s="31"/>
      <c r="J106" s="31"/>
      <c r="K106" s="31"/>
      <c r="L106" s="170"/>
      <c r="M106" s="171"/>
      <c r="N106" s="171"/>
      <c r="O106" s="171"/>
      <c r="P106" s="171"/>
      <c r="Q106" s="171"/>
      <c r="R106" s="172"/>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row>
    <row r="107" spans="1:125" x14ac:dyDescent="0.25">
      <c r="A107" s="31"/>
      <c r="B107" s="31"/>
      <c r="C107" s="31"/>
      <c r="D107" s="31"/>
      <c r="E107" s="31"/>
      <c r="F107" s="31"/>
      <c r="G107" s="31"/>
      <c r="H107" s="31"/>
      <c r="I107" s="31"/>
      <c r="J107" s="31"/>
      <c r="K107" s="31"/>
      <c r="L107" s="170"/>
      <c r="M107" s="171"/>
      <c r="N107" s="171"/>
      <c r="O107" s="171"/>
      <c r="P107" s="171"/>
      <c r="Q107" s="171"/>
      <c r="R107" s="172"/>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row>
    <row r="108" spans="1:125" x14ac:dyDescent="0.25">
      <c r="A108" s="31"/>
      <c r="B108" s="31"/>
      <c r="C108" s="31"/>
      <c r="D108" s="31"/>
      <c r="E108" s="31"/>
      <c r="F108" s="31"/>
      <c r="G108" s="31"/>
      <c r="H108" s="31"/>
      <c r="I108" s="31"/>
      <c r="J108" s="31"/>
      <c r="K108" s="31"/>
      <c r="L108" s="170"/>
      <c r="M108" s="171"/>
      <c r="N108" s="171"/>
      <c r="O108" s="171"/>
      <c r="P108" s="171"/>
      <c r="Q108" s="171"/>
      <c r="R108" s="172"/>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row>
    <row r="109" spans="1:125" x14ac:dyDescent="0.25">
      <c r="A109" s="31"/>
      <c r="B109" s="31"/>
      <c r="C109" s="31"/>
      <c r="D109" s="31"/>
      <c r="E109" s="31"/>
      <c r="F109" s="31"/>
      <c r="G109" s="31"/>
      <c r="H109" s="31"/>
      <c r="I109" s="31"/>
      <c r="J109" s="31"/>
      <c r="K109" s="31"/>
      <c r="L109" s="170"/>
      <c r="M109" s="171"/>
      <c r="N109" s="171"/>
      <c r="O109" s="171"/>
      <c r="P109" s="171"/>
      <c r="Q109" s="171"/>
      <c r="R109" s="172"/>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row>
    <row r="110" spans="1:125" x14ac:dyDescent="0.25">
      <c r="A110" s="31"/>
      <c r="B110" s="31"/>
      <c r="C110" s="31"/>
      <c r="D110" s="31"/>
      <c r="E110" s="31"/>
      <c r="F110" s="31"/>
      <c r="G110" s="31"/>
      <c r="H110" s="31"/>
      <c r="I110" s="31"/>
      <c r="J110" s="31"/>
      <c r="K110" s="31"/>
      <c r="L110" s="31"/>
      <c r="M110" s="31"/>
      <c r="N110" s="31"/>
      <c r="O110" s="31"/>
      <c r="P110" s="31"/>
      <c r="Q110" s="31"/>
      <c r="R110" s="31"/>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row>
    <row r="111" spans="1:125" x14ac:dyDescent="0.25">
      <c r="A111" s="31"/>
      <c r="B111" s="31"/>
      <c r="C111" s="31"/>
      <c r="D111" s="31"/>
      <c r="E111" s="31"/>
      <c r="F111" s="31"/>
      <c r="G111" s="31"/>
      <c r="H111" s="31"/>
      <c r="I111" s="31"/>
      <c r="J111" s="31"/>
      <c r="K111" s="31"/>
      <c r="L111" s="31"/>
      <c r="M111" s="31"/>
      <c r="N111" s="31"/>
      <c r="O111" s="31"/>
      <c r="P111" s="31"/>
      <c r="Q111" s="31"/>
      <c r="R111" s="31"/>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row>
    <row r="112" spans="1:125" x14ac:dyDescent="0.25">
      <c r="A112" s="31"/>
      <c r="B112" s="31"/>
      <c r="C112" s="31"/>
      <c r="D112" s="31"/>
      <c r="E112" s="31"/>
      <c r="F112" s="31"/>
      <c r="G112" s="31"/>
      <c r="H112" s="31"/>
      <c r="I112" s="31"/>
      <c r="J112" s="31"/>
      <c r="K112" s="31"/>
      <c r="L112" s="31"/>
      <c r="M112" s="31"/>
      <c r="N112" s="31"/>
      <c r="O112" s="31"/>
      <c r="P112" s="31"/>
      <c r="Q112" s="31"/>
      <c r="R112" s="31"/>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row>
    <row r="113" spans="1:125" x14ac:dyDescent="0.25">
      <c r="A113" s="31"/>
      <c r="B113" s="31"/>
      <c r="C113" s="31"/>
      <c r="D113" s="31"/>
      <c r="E113" s="31"/>
      <c r="F113" s="31"/>
      <c r="G113" s="31"/>
      <c r="H113" s="31"/>
      <c r="I113" s="31"/>
      <c r="J113" s="31"/>
      <c r="K113" s="31"/>
      <c r="L113" s="31"/>
      <c r="M113" s="31"/>
      <c r="N113" s="31"/>
      <c r="O113" s="31"/>
      <c r="P113" s="31"/>
      <c r="Q113" s="31"/>
      <c r="R113" s="31"/>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row>
    <row r="114" spans="1:125" x14ac:dyDescent="0.25">
      <c r="A114" s="31"/>
      <c r="B114" s="31"/>
      <c r="C114" s="31"/>
      <c r="D114" s="31"/>
      <c r="E114" s="31"/>
      <c r="F114" s="31"/>
      <c r="G114" s="31"/>
      <c r="H114" s="31"/>
      <c r="I114" s="31"/>
      <c r="J114" s="31"/>
      <c r="K114" s="31"/>
      <c r="L114" s="31"/>
      <c r="M114" s="31"/>
      <c r="N114" s="31"/>
      <c r="O114" s="31"/>
      <c r="P114" s="31"/>
      <c r="Q114" s="31"/>
      <c r="R114" s="31"/>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row>
    <row r="115" spans="1:125" x14ac:dyDescent="0.25">
      <c r="A115" s="31"/>
      <c r="B115" s="31"/>
      <c r="C115" s="31"/>
      <c r="D115" s="31"/>
      <c r="E115" s="31"/>
      <c r="F115" s="31"/>
      <c r="G115" s="31"/>
      <c r="H115" s="31"/>
      <c r="I115" s="31"/>
      <c r="J115" s="31"/>
      <c r="K115" s="31"/>
      <c r="L115" s="31"/>
      <c r="M115" s="31"/>
      <c r="N115" s="31"/>
      <c r="O115" s="31"/>
      <c r="P115" s="31"/>
      <c r="Q115" s="31"/>
      <c r="R115" s="31"/>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row>
    <row r="116" spans="1:125" x14ac:dyDescent="0.25">
      <c r="A116" s="31"/>
      <c r="B116" s="31"/>
      <c r="C116" s="31"/>
      <c r="D116" s="31"/>
      <c r="E116" s="31"/>
      <c r="F116" s="31"/>
      <c r="G116" s="31"/>
      <c r="H116" s="31"/>
      <c r="I116" s="31"/>
      <c r="J116" s="31"/>
      <c r="K116" s="31"/>
      <c r="L116" s="31"/>
      <c r="M116" s="31"/>
      <c r="N116" s="31"/>
      <c r="O116" s="31"/>
      <c r="P116" s="31"/>
      <c r="Q116" s="31"/>
      <c r="R116" s="31"/>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row>
    <row r="117" spans="1:125" x14ac:dyDescent="0.25">
      <c r="A117" s="31"/>
      <c r="B117" s="31"/>
      <c r="C117" s="31"/>
      <c r="D117" s="31"/>
      <c r="E117" s="31"/>
      <c r="F117" s="31"/>
      <c r="G117" s="31"/>
      <c r="H117" s="31"/>
      <c r="I117" s="31"/>
      <c r="J117" s="31"/>
      <c r="K117" s="31"/>
      <c r="L117" s="31"/>
      <c r="M117" s="31"/>
      <c r="N117" s="31"/>
      <c r="O117" s="31"/>
      <c r="P117" s="31"/>
      <c r="Q117" s="31"/>
      <c r="R117" s="31"/>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row>
    <row r="118" spans="1:125" x14ac:dyDescent="0.25">
      <c r="A118" s="31"/>
      <c r="B118" s="31"/>
      <c r="C118" s="31"/>
      <c r="D118" s="31"/>
      <c r="E118" s="31"/>
      <c r="F118" s="31"/>
      <c r="G118" s="31"/>
      <c r="H118" s="31"/>
      <c r="I118" s="31"/>
      <c r="J118" s="31"/>
      <c r="K118" s="31"/>
      <c r="L118" s="31"/>
      <c r="M118" s="31"/>
      <c r="N118" s="31"/>
      <c r="O118" s="31"/>
      <c r="P118" s="31"/>
      <c r="Q118" s="31"/>
      <c r="R118" s="31"/>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row>
    <row r="119" spans="1:125" x14ac:dyDescent="0.25">
      <c r="A119" s="31"/>
      <c r="B119" s="31"/>
      <c r="C119" s="31"/>
      <c r="D119" s="31"/>
      <c r="E119" s="31"/>
      <c r="F119" s="31"/>
      <c r="G119" s="31"/>
      <c r="H119" s="31"/>
      <c r="I119" s="31"/>
      <c r="J119" s="31"/>
      <c r="K119" s="31"/>
      <c r="L119" s="31"/>
      <c r="M119" s="31"/>
      <c r="N119" s="31"/>
      <c r="O119" s="31"/>
      <c r="P119" s="31"/>
      <c r="Q119" s="31"/>
      <c r="R119" s="31"/>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row>
    <row r="120" spans="1:125" x14ac:dyDescent="0.25">
      <c r="A120" s="31"/>
      <c r="B120" s="31"/>
      <c r="C120" s="31"/>
      <c r="D120" s="31"/>
      <c r="E120" s="31"/>
      <c r="F120" s="31"/>
      <c r="G120" s="31"/>
      <c r="H120" s="31"/>
      <c r="I120" s="31"/>
      <c r="J120" s="31"/>
      <c r="K120" s="31"/>
      <c r="L120" s="31"/>
      <c r="M120" s="31"/>
      <c r="N120" s="31"/>
      <c r="O120" s="31"/>
      <c r="P120" s="31"/>
      <c r="Q120" s="31"/>
      <c r="R120" s="31"/>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row>
    <row r="121" spans="1:125" x14ac:dyDescent="0.25">
      <c r="A121" s="31"/>
      <c r="B121" s="31"/>
      <c r="C121" s="31"/>
      <c r="D121" s="31"/>
      <c r="E121" s="31"/>
      <c r="F121" s="31"/>
      <c r="G121" s="31"/>
      <c r="H121" s="31"/>
      <c r="I121" s="31"/>
      <c r="J121" s="31"/>
      <c r="K121" s="31"/>
      <c r="L121" s="31"/>
      <c r="M121" s="31"/>
      <c r="N121" s="31"/>
      <c r="O121" s="31"/>
      <c r="P121" s="31"/>
      <c r="Q121" s="31"/>
      <c r="R121" s="31"/>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row>
    <row r="122" spans="1:125" x14ac:dyDescent="0.25">
      <c r="A122" s="31"/>
      <c r="B122" s="31"/>
      <c r="C122" s="31"/>
      <c r="D122" s="31"/>
      <c r="E122" s="31"/>
      <c r="F122" s="31"/>
      <c r="G122" s="31"/>
      <c r="H122" s="31"/>
      <c r="I122" s="31"/>
      <c r="J122" s="31"/>
      <c r="K122" s="31"/>
      <c r="L122" s="31"/>
      <c r="M122" s="31"/>
      <c r="N122" s="31"/>
      <c r="O122" s="31"/>
      <c r="P122" s="31"/>
      <c r="Q122" s="31"/>
      <c r="R122" s="31"/>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row>
    <row r="123" spans="1:125" x14ac:dyDescent="0.25">
      <c r="A123" s="31"/>
      <c r="B123" s="31"/>
      <c r="C123" s="31"/>
      <c r="D123" s="31"/>
      <c r="E123" s="31"/>
      <c r="F123" s="31"/>
      <c r="G123" s="31"/>
      <c r="H123" s="31"/>
      <c r="I123" s="31"/>
      <c r="J123" s="31"/>
      <c r="K123" s="31"/>
      <c r="L123" s="31"/>
      <c r="M123" s="31"/>
      <c r="N123" s="31"/>
      <c r="O123" s="31"/>
      <c r="P123" s="31"/>
      <c r="Q123" s="31"/>
      <c r="R123" s="31"/>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row>
    <row r="124" spans="1:125" x14ac:dyDescent="0.25">
      <c r="A124" s="31"/>
      <c r="B124" s="31"/>
      <c r="C124" s="31"/>
      <c r="D124" s="31"/>
      <c r="E124" s="31"/>
      <c r="F124" s="31"/>
      <c r="G124" s="31"/>
      <c r="H124" s="31"/>
      <c r="I124" s="31"/>
      <c r="J124" s="31"/>
      <c r="K124" s="31"/>
      <c r="L124" s="31"/>
      <c r="M124" s="31"/>
      <c r="N124" s="31"/>
      <c r="O124" s="31"/>
      <c r="P124" s="31"/>
      <c r="Q124" s="31"/>
      <c r="R124" s="31"/>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row>
    <row r="125" spans="1:125" x14ac:dyDescent="0.25">
      <c r="A125" s="31"/>
      <c r="B125" s="31"/>
      <c r="C125" s="31"/>
      <c r="D125" s="31"/>
      <c r="E125" s="31"/>
      <c r="F125" s="31"/>
      <c r="G125" s="31"/>
      <c r="H125" s="31"/>
      <c r="I125" s="31"/>
      <c r="J125" s="31"/>
      <c r="K125" s="31"/>
      <c r="L125" s="31"/>
      <c r="M125" s="31"/>
      <c r="N125" s="31"/>
      <c r="O125" s="31"/>
      <c r="P125" s="31"/>
      <c r="Q125" s="31"/>
      <c r="R125" s="31"/>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row>
    <row r="126" spans="1:125" x14ac:dyDescent="0.25">
      <c r="A126" s="31"/>
      <c r="B126" s="31"/>
      <c r="C126" s="31"/>
      <c r="D126" s="31"/>
      <c r="E126" s="31"/>
      <c r="F126" s="31"/>
      <c r="G126" s="31"/>
      <c r="H126" s="31"/>
      <c r="I126" s="31"/>
      <c r="J126" s="31"/>
      <c r="K126" s="31"/>
      <c r="L126" s="31"/>
      <c r="M126" s="31"/>
      <c r="N126" s="31"/>
      <c r="O126" s="31"/>
      <c r="P126" s="31"/>
      <c r="Q126" s="31"/>
      <c r="R126" s="31"/>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row>
    <row r="127" spans="1:125" x14ac:dyDescent="0.25">
      <c r="A127" s="31"/>
      <c r="B127" s="31"/>
      <c r="C127" s="31"/>
      <c r="D127" s="31"/>
      <c r="E127" s="31"/>
      <c r="F127" s="31"/>
      <c r="G127" s="31"/>
      <c r="H127" s="31"/>
      <c r="I127" s="31"/>
      <c r="J127" s="31"/>
      <c r="K127" s="31"/>
      <c r="L127" s="31"/>
      <c r="M127" s="31"/>
      <c r="N127" s="31"/>
      <c r="O127" s="31"/>
      <c r="P127" s="31"/>
      <c r="Q127" s="31"/>
      <c r="R127" s="31"/>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row>
    <row r="128" spans="1:125" x14ac:dyDescent="0.25">
      <c r="A128" s="31"/>
      <c r="B128" s="31"/>
      <c r="C128" s="31"/>
      <c r="D128" s="31"/>
      <c r="E128" s="31"/>
      <c r="F128" s="31"/>
      <c r="G128" s="31"/>
      <c r="H128" s="31"/>
      <c r="I128" s="31"/>
      <c r="J128" s="31"/>
      <c r="K128" s="31"/>
      <c r="L128" s="31"/>
      <c r="M128" s="31"/>
      <c r="N128" s="31"/>
      <c r="O128" s="31"/>
      <c r="P128" s="31"/>
      <c r="Q128" s="31"/>
      <c r="R128" s="31"/>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row>
    <row r="129" spans="1:125" x14ac:dyDescent="0.25">
      <c r="A129" s="31"/>
      <c r="B129" s="31"/>
      <c r="C129" s="31"/>
      <c r="D129" s="31"/>
      <c r="E129" s="31"/>
      <c r="F129" s="31"/>
      <c r="G129" s="31"/>
      <c r="H129" s="31"/>
      <c r="I129" s="31"/>
      <c r="J129" s="31"/>
      <c r="K129" s="31"/>
      <c r="L129" s="31"/>
      <c r="M129" s="31"/>
      <c r="N129" s="31"/>
      <c r="O129" s="31"/>
      <c r="P129" s="31"/>
      <c r="Q129" s="31"/>
      <c r="R129" s="31"/>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row>
    <row r="130" spans="1:125" x14ac:dyDescent="0.25">
      <c r="A130" s="31"/>
      <c r="B130" s="31"/>
      <c r="C130" s="31"/>
      <c r="D130" s="31"/>
      <c r="E130" s="31"/>
      <c r="F130" s="31"/>
      <c r="G130" s="31"/>
      <c r="H130" s="31"/>
      <c r="I130" s="31"/>
      <c r="J130" s="31"/>
      <c r="K130" s="31"/>
      <c r="L130" s="31"/>
      <c r="M130" s="31"/>
      <c r="N130" s="31"/>
      <c r="O130" s="31"/>
      <c r="P130" s="31"/>
      <c r="Q130" s="31"/>
      <c r="R130" s="31"/>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row>
    <row r="131" spans="1:125" x14ac:dyDescent="0.25">
      <c r="A131" s="31"/>
      <c r="B131" s="31"/>
      <c r="C131" s="31"/>
      <c r="D131" s="31"/>
      <c r="E131" s="31"/>
      <c r="F131" s="31"/>
      <c r="G131" s="31"/>
      <c r="H131" s="31"/>
      <c r="I131" s="31"/>
      <c r="J131" s="31"/>
      <c r="K131" s="31"/>
      <c r="L131" s="31"/>
      <c r="M131" s="31"/>
      <c r="N131" s="31"/>
      <c r="O131" s="31"/>
      <c r="P131" s="31"/>
      <c r="Q131" s="31"/>
      <c r="R131" s="31"/>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row>
    <row r="132" spans="1:125" x14ac:dyDescent="0.25">
      <c r="A132" s="31"/>
      <c r="B132" s="31"/>
      <c r="C132" s="31"/>
      <c r="D132" s="31"/>
      <c r="E132" s="31"/>
      <c r="F132" s="31"/>
      <c r="G132" s="31"/>
      <c r="H132" s="31"/>
      <c r="I132" s="31"/>
      <c r="J132" s="31"/>
      <c r="K132" s="31"/>
      <c r="L132" s="31"/>
      <c r="M132" s="31"/>
      <c r="N132" s="31"/>
      <c r="O132" s="31"/>
      <c r="P132" s="31"/>
      <c r="Q132" s="31"/>
      <c r="R132" s="31"/>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row>
    <row r="133" spans="1:125" x14ac:dyDescent="0.25">
      <c r="A133" s="31"/>
      <c r="B133" s="31"/>
      <c r="C133" s="31"/>
      <c r="D133" s="31"/>
      <c r="E133" s="31"/>
      <c r="F133" s="31"/>
      <c r="G133" s="31"/>
      <c r="H133" s="31"/>
      <c r="I133" s="31"/>
      <c r="J133" s="31"/>
      <c r="K133" s="31"/>
      <c r="L133" s="31"/>
      <c r="M133" s="31"/>
      <c r="N133" s="31"/>
      <c r="O133" s="31"/>
      <c r="P133" s="31"/>
      <c r="Q133" s="31"/>
      <c r="R133" s="31"/>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row>
    <row r="134" spans="1:125" x14ac:dyDescent="0.25">
      <c r="A134" s="31"/>
      <c r="B134" s="31"/>
      <c r="C134" s="31"/>
      <c r="D134" s="31"/>
      <c r="E134" s="31"/>
      <c r="F134" s="31"/>
      <c r="G134" s="31"/>
      <c r="H134" s="31"/>
      <c r="I134" s="31"/>
      <c r="J134" s="31"/>
      <c r="K134" s="31"/>
      <c r="L134" s="31"/>
      <c r="M134" s="31"/>
      <c r="N134" s="31"/>
      <c r="O134" s="31"/>
      <c r="P134" s="31"/>
      <c r="Q134" s="31"/>
      <c r="R134" s="31"/>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row>
    <row r="135" spans="1:125" x14ac:dyDescent="0.25">
      <c r="A135" s="31"/>
      <c r="B135" s="31"/>
      <c r="C135" s="31"/>
      <c r="D135" s="31"/>
      <c r="E135" s="31"/>
      <c r="F135" s="31"/>
      <c r="G135" s="31"/>
      <c r="H135" s="31"/>
      <c r="I135" s="31"/>
      <c r="J135" s="31"/>
      <c r="K135" s="31"/>
      <c r="L135" s="31"/>
      <c r="M135" s="31"/>
      <c r="N135" s="31"/>
      <c r="O135" s="31"/>
      <c r="P135" s="31"/>
      <c r="Q135" s="31"/>
      <c r="R135" s="31"/>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row>
    <row r="136" spans="1:125" x14ac:dyDescent="0.25">
      <c r="A136" s="31"/>
      <c r="B136" s="31"/>
      <c r="C136" s="31"/>
      <c r="D136" s="31"/>
      <c r="E136" s="31"/>
      <c r="F136" s="31"/>
      <c r="G136" s="31"/>
      <c r="H136" s="31"/>
      <c r="I136" s="31"/>
      <c r="J136" s="31"/>
      <c r="K136" s="31"/>
      <c r="L136" s="31"/>
      <c r="M136" s="31"/>
      <c r="N136" s="31"/>
      <c r="O136" s="31"/>
      <c r="P136" s="31"/>
      <c r="Q136" s="31"/>
      <c r="R136" s="31"/>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row>
    <row r="137" spans="1:125" x14ac:dyDescent="0.25">
      <c r="A137" s="31"/>
      <c r="B137" s="31"/>
      <c r="C137" s="31"/>
      <c r="D137" s="31"/>
      <c r="E137" s="31"/>
      <c r="F137" s="31"/>
      <c r="G137" s="31"/>
      <c r="H137" s="31"/>
      <c r="I137" s="31"/>
      <c r="J137" s="31"/>
      <c r="K137" s="31"/>
      <c r="L137" s="31"/>
      <c r="M137" s="31"/>
      <c r="N137" s="31"/>
      <c r="O137" s="31"/>
      <c r="P137" s="31"/>
      <c r="Q137" s="31"/>
      <c r="R137" s="31"/>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row>
    <row r="138" spans="1:125" x14ac:dyDescent="0.25">
      <c r="A138" s="31"/>
      <c r="B138" s="31"/>
      <c r="C138" s="31"/>
      <c r="D138" s="31"/>
      <c r="E138" s="31"/>
      <c r="F138" s="31"/>
      <c r="G138" s="31"/>
      <c r="H138" s="31"/>
      <c r="I138" s="31"/>
      <c r="J138" s="31"/>
      <c r="K138" s="31"/>
      <c r="L138" s="31"/>
      <c r="M138" s="31"/>
      <c r="N138" s="31"/>
      <c r="O138" s="31"/>
      <c r="P138" s="31"/>
      <c r="Q138" s="31"/>
      <c r="R138" s="31"/>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row>
    <row r="139" spans="1:125" x14ac:dyDescent="0.25">
      <c r="A139" s="31"/>
      <c r="B139" s="31"/>
      <c r="C139" s="31"/>
      <c r="D139" s="31"/>
      <c r="E139" s="31"/>
      <c r="F139" s="31"/>
      <c r="G139" s="31"/>
      <c r="H139" s="31"/>
      <c r="I139" s="31"/>
      <c r="J139" s="31"/>
      <c r="K139" s="31"/>
      <c r="L139" s="31"/>
      <c r="M139" s="31"/>
      <c r="N139" s="31"/>
      <c r="O139" s="31"/>
      <c r="P139" s="31"/>
      <c r="Q139" s="31"/>
      <c r="R139" s="31"/>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row>
    <row r="140" spans="1:125" x14ac:dyDescent="0.25">
      <c r="A140" s="31"/>
      <c r="B140" s="31"/>
      <c r="C140" s="31"/>
      <c r="D140" s="31"/>
      <c r="E140" s="31"/>
      <c r="F140" s="31"/>
      <c r="G140" s="31"/>
      <c r="H140" s="31"/>
      <c r="I140" s="31"/>
      <c r="J140" s="31"/>
      <c r="K140" s="31"/>
      <c r="L140" s="31"/>
      <c r="M140" s="31"/>
      <c r="N140" s="31"/>
      <c r="O140" s="31"/>
      <c r="P140" s="31"/>
      <c r="Q140" s="31"/>
      <c r="R140" s="31"/>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row>
    <row r="141" spans="1:125" x14ac:dyDescent="0.25">
      <c r="A141" s="31"/>
      <c r="B141" s="31"/>
      <c r="C141" s="31"/>
      <c r="D141" s="31"/>
      <c r="E141" s="31"/>
      <c r="F141" s="31"/>
      <c r="G141" s="31"/>
      <c r="H141" s="31"/>
      <c r="I141" s="31"/>
      <c r="J141" s="31"/>
      <c r="K141" s="31"/>
      <c r="L141" s="31"/>
      <c r="M141" s="31"/>
      <c r="N141" s="31"/>
      <c r="O141" s="31"/>
      <c r="P141" s="31"/>
      <c r="Q141" s="31"/>
      <c r="R141" s="31"/>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row>
    <row r="142" spans="1:125" x14ac:dyDescent="0.25">
      <c r="A142" s="31"/>
      <c r="B142" s="31"/>
      <c r="C142" s="31"/>
      <c r="D142" s="31"/>
      <c r="E142" s="31"/>
      <c r="F142" s="31"/>
      <c r="G142" s="31"/>
      <c r="H142" s="31"/>
      <c r="I142" s="31"/>
      <c r="J142" s="31"/>
      <c r="K142" s="31"/>
      <c r="L142" s="31"/>
      <c r="M142" s="31"/>
      <c r="N142" s="31"/>
      <c r="O142" s="31"/>
      <c r="P142" s="31"/>
      <c r="Q142" s="31"/>
      <c r="R142" s="31"/>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row>
    <row r="143" spans="1:125" x14ac:dyDescent="0.25">
      <c r="A143" s="31"/>
      <c r="B143" s="31"/>
      <c r="C143" s="31"/>
      <c r="D143" s="31"/>
      <c r="E143" s="31"/>
      <c r="F143" s="31"/>
      <c r="G143" s="31"/>
      <c r="H143" s="31"/>
      <c r="I143" s="31"/>
      <c r="J143" s="31"/>
      <c r="K143" s="31"/>
      <c r="L143" s="31"/>
      <c r="M143" s="31"/>
      <c r="N143" s="31"/>
      <c r="O143" s="31"/>
      <c r="P143" s="31"/>
      <c r="Q143" s="31"/>
      <c r="R143" s="31"/>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row>
    <row r="144" spans="1:125" x14ac:dyDescent="0.25">
      <c r="A144" s="31"/>
      <c r="B144" s="31"/>
      <c r="C144" s="31"/>
      <c r="D144" s="31"/>
      <c r="E144" s="31"/>
      <c r="F144" s="31"/>
      <c r="G144" s="31"/>
      <c r="H144" s="31"/>
      <c r="I144" s="31"/>
      <c r="J144" s="31"/>
      <c r="K144" s="31"/>
      <c r="L144" s="31"/>
      <c r="M144" s="31"/>
      <c r="N144" s="31"/>
      <c r="O144" s="31"/>
      <c r="P144" s="31"/>
      <c r="Q144" s="31"/>
      <c r="R144" s="31"/>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row>
    <row r="145" spans="1:125" x14ac:dyDescent="0.25">
      <c r="A145" s="31"/>
      <c r="B145" s="31"/>
      <c r="C145" s="31"/>
      <c r="D145" s="31"/>
      <c r="E145" s="31"/>
      <c r="F145" s="31"/>
      <c r="G145" s="31"/>
      <c r="H145" s="31"/>
      <c r="I145" s="31"/>
      <c r="J145" s="31"/>
      <c r="K145" s="31"/>
      <c r="L145" s="31"/>
      <c r="M145" s="31"/>
      <c r="N145" s="31"/>
      <c r="O145" s="31"/>
      <c r="P145" s="31"/>
      <c r="Q145" s="31"/>
      <c r="R145" s="31"/>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row>
    <row r="146" spans="1:125" x14ac:dyDescent="0.25">
      <c r="A146" s="31"/>
      <c r="B146" s="31"/>
      <c r="C146" s="31"/>
      <c r="D146" s="31"/>
      <c r="E146" s="31"/>
      <c r="F146" s="31"/>
      <c r="G146" s="31"/>
      <c r="H146" s="31"/>
      <c r="I146" s="31"/>
      <c r="J146" s="31"/>
      <c r="K146" s="31"/>
      <c r="L146" s="31"/>
      <c r="M146" s="31"/>
      <c r="N146" s="31"/>
      <c r="O146" s="31"/>
      <c r="P146" s="31"/>
      <c r="Q146" s="31"/>
      <c r="R146" s="31"/>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row>
    <row r="147" spans="1:125" x14ac:dyDescent="0.25">
      <c r="A147" s="31"/>
      <c r="B147" s="31"/>
      <c r="C147" s="31"/>
      <c r="D147" s="31"/>
      <c r="E147" s="31"/>
      <c r="F147" s="31"/>
      <c r="G147" s="31"/>
      <c r="H147" s="31"/>
      <c r="I147" s="31"/>
      <c r="J147" s="31"/>
      <c r="K147" s="31"/>
      <c r="L147" s="31"/>
      <c r="M147" s="31"/>
      <c r="N147" s="31"/>
      <c r="O147" s="31"/>
      <c r="P147" s="31"/>
      <c r="Q147" s="31"/>
      <c r="R147" s="31"/>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row>
    <row r="148" spans="1:125" x14ac:dyDescent="0.25">
      <c r="A148" s="31"/>
      <c r="B148" s="31"/>
      <c r="C148" s="31"/>
      <c r="D148" s="31"/>
      <c r="E148" s="31"/>
      <c r="F148" s="31"/>
      <c r="G148" s="31"/>
      <c r="H148" s="31"/>
      <c r="I148" s="31"/>
      <c r="J148" s="31"/>
      <c r="K148" s="31"/>
      <c r="L148" s="31"/>
      <c r="M148" s="31"/>
      <c r="N148" s="31"/>
      <c r="O148" s="31"/>
      <c r="P148" s="31"/>
      <c r="Q148" s="31"/>
      <c r="R148" s="31"/>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row>
    <row r="149" spans="1:125" x14ac:dyDescent="0.25">
      <c r="A149" s="31"/>
      <c r="B149" s="31"/>
      <c r="C149" s="31"/>
      <c r="D149" s="31"/>
      <c r="E149" s="31"/>
      <c r="F149" s="31"/>
      <c r="G149" s="31"/>
      <c r="H149" s="31"/>
      <c r="I149" s="31"/>
      <c r="J149" s="31"/>
      <c r="K149" s="31"/>
      <c r="L149" s="31"/>
      <c r="M149" s="31"/>
      <c r="N149" s="31"/>
      <c r="O149" s="31"/>
      <c r="P149" s="31"/>
      <c r="Q149" s="31"/>
      <c r="R149" s="31"/>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row>
    <row r="150" spans="1:125" x14ac:dyDescent="0.25">
      <c r="A150" s="31"/>
      <c r="B150" s="31"/>
      <c r="C150" s="31"/>
      <c r="D150" s="31"/>
      <c r="E150" s="31"/>
      <c r="F150" s="31"/>
      <c r="G150" s="31"/>
      <c r="H150" s="31"/>
      <c r="I150" s="31"/>
      <c r="J150" s="31"/>
      <c r="K150" s="31"/>
      <c r="L150" s="31"/>
      <c r="M150" s="31"/>
      <c r="N150" s="31"/>
      <c r="O150" s="31"/>
      <c r="P150" s="31"/>
      <c r="Q150" s="31"/>
      <c r="R150" s="31"/>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row>
    <row r="151" spans="1:125" x14ac:dyDescent="0.25">
      <c r="A151" s="31"/>
      <c r="B151" s="31"/>
      <c r="C151" s="31"/>
      <c r="D151" s="31"/>
      <c r="E151" s="31"/>
      <c r="F151" s="31"/>
      <c r="G151" s="31"/>
      <c r="H151" s="31"/>
      <c r="I151" s="31"/>
      <c r="J151" s="31"/>
      <c r="K151" s="31"/>
      <c r="L151" s="31"/>
      <c r="M151" s="31"/>
      <c r="N151" s="31"/>
      <c r="O151" s="31"/>
      <c r="P151" s="31"/>
      <c r="Q151" s="31"/>
      <c r="R151" s="31"/>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row>
    <row r="152" spans="1:125" x14ac:dyDescent="0.25">
      <c r="A152" s="31"/>
      <c r="B152" s="31"/>
      <c r="C152" s="31"/>
      <c r="D152" s="31"/>
      <c r="E152" s="31"/>
      <c r="F152" s="31"/>
      <c r="G152" s="31"/>
      <c r="H152" s="31"/>
      <c r="I152" s="31"/>
      <c r="J152" s="31"/>
      <c r="K152" s="31"/>
      <c r="L152" s="31"/>
      <c r="M152" s="31"/>
      <c r="N152" s="31"/>
      <c r="O152" s="31"/>
      <c r="P152" s="31"/>
      <c r="Q152" s="31"/>
      <c r="R152" s="31"/>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row>
    <row r="153" spans="1:125" x14ac:dyDescent="0.25">
      <c r="A153" s="31"/>
      <c r="B153" s="31"/>
      <c r="C153" s="31"/>
      <c r="D153" s="31"/>
      <c r="E153" s="31"/>
      <c r="F153" s="31"/>
      <c r="G153" s="31"/>
      <c r="H153" s="31"/>
      <c r="I153" s="31"/>
      <c r="J153" s="31"/>
      <c r="K153" s="31"/>
      <c r="L153" s="31"/>
      <c r="M153" s="31"/>
      <c r="N153" s="31"/>
      <c r="O153" s="31"/>
      <c r="P153" s="31"/>
      <c r="Q153" s="31"/>
      <c r="R153" s="31"/>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row>
    <row r="154" spans="1:125" x14ac:dyDescent="0.25">
      <c r="A154" s="31"/>
      <c r="B154" s="31"/>
      <c r="C154" s="31"/>
      <c r="D154" s="31"/>
      <c r="E154" s="31"/>
      <c r="F154" s="31"/>
      <c r="G154" s="31"/>
      <c r="H154" s="31"/>
      <c r="I154" s="31"/>
      <c r="J154" s="31"/>
      <c r="K154" s="31"/>
      <c r="L154" s="31"/>
      <c r="M154" s="31"/>
      <c r="N154" s="31"/>
      <c r="O154" s="31"/>
      <c r="P154" s="31"/>
      <c r="Q154" s="31"/>
      <c r="R154" s="31"/>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row>
    <row r="155" spans="1:125" x14ac:dyDescent="0.25">
      <c r="A155" s="31"/>
      <c r="B155" s="31"/>
      <c r="C155" s="31"/>
      <c r="D155" s="31"/>
      <c r="E155" s="31"/>
      <c r="F155" s="31"/>
      <c r="G155" s="31"/>
      <c r="H155" s="31"/>
      <c r="I155" s="31"/>
      <c r="J155" s="31"/>
      <c r="K155" s="31"/>
      <c r="L155" s="31"/>
      <c r="M155" s="31"/>
      <c r="N155" s="31"/>
      <c r="O155" s="31"/>
      <c r="P155" s="31"/>
      <c r="Q155" s="31"/>
      <c r="R155" s="31"/>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row>
    <row r="156" spans="1:125" x14ac:dyDescent="0.25">
      <c r="A156" s="31"/>
      <c r="B156" s="31"/>
      <c r="C156" s="31"/>
      <c r="D156" s="31"/>
      <c r="E156" s="31"/>
      <c r="F156" s="31"/>
      <c r="G156" s="31"/>
      <c r="H156" s="31"/>
      <c r="I156" s="31"/>
      <c r="J156" s="31"/>
      <c r="K156" s="31"/>
      <c r="L156" s="31"/>
      <c r="M156" s="31"/>
      <c r="N156" s="31"/>
      <c r="O156" s="31"/>
      <c r="P156" s="31"/>
      <c r="Q156" s="31"/>
      <c r="R156" s="31"/>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row>
    <row r="157" spans="1:125" x14ac:dyDescent="0.25">
      <c r="A157" s="31"/>
      <c r="B157" s="31"/>
      <c r="C157" s="31"/>
      <c r="D157" s="31"/>
      <c r="E157" s="31"/>
      <c r="F157" s="31"/>
      <c r="G157" s="31"/>
      <c r="H157" s="31"/>
      <c r="I157" s="31"/>
      <c r="J157" s="31"/>
      <c r="K157" s="31"/>
      <c r="L157" s="31"/>
      <c r="M157" s="31"/>
      <c r="N157" s="31"/>
      <c r="O157" s="31"/>
      <c r="P157" s="31"/>
      <c r="Q157" s="31"/>
      <c r="R157" s="31"/>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row>
    <row r="158" spans="1:125" x14ac:dyDescent="0.25">
      <c r="A158" s="31"/>
      <c r="B158" s="31"/>
      <c r="C158" s="31"/>
      <c r="D158" s="31"/>
      <c r="E158" s="31"/>
      <c r="F158" s="31"/>
      <c r="G158" s="31"/>
      <c r="H158" s="31"/>
      <c r="I158" s="31"/>
      <c r="J158" s="31"/>
      <c r="K158" s="31"/>
      <c r="L158" s="31"/>
      <c r="M158" s="31"/>
      <c r="N158" s="31"/>
      <c r="O158" s="31"/>
      <c r="P158" s="31"/>
      <c r="Q158" s="31"/>
      <c r="R158" s="31"/>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row>
    <row r="159" spans="1:125" x14ac:dyDescent="0.25">
      <c r="A159" s="31"/>
      <c r="B159" s="31"/>
      <c r="C159" s="31"/>
      <c r="D159" s="31"/>
      <c r="E159" s="31"/>
      <c r="F159" s="31"/>
      <c r="G159" s="31"/>
      <c r="H159" s="31"/>
      <c r="I159" s="31"/>
      <c r="J159" s="31"/>
      <c r="K159" s="31"/>
      <c r="L159" s="31"/>
      <c r="M159" s="31"/>
      <c r="N159" s="31"/>
      <c r="O159" s="31"/>
      <c r="P159" s="31"/>
      <c r="Q159" s="31"/>
      <c r="R159" s="31"/>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row>
    <row r="160" spans="1:125" x14ac:dyDescent="0.25">
      <c r="A160" s="31"/>
      <c r="B160" s="31"/>
      <c r="C160" s="31"/>
      <c r="D160" s="31"/>
      <c r="E160" s="31"/>
      <c r="F160" s="31"/>
      <c r="G160" s="31"/>
      <c r="H160" s="31"/>
      <c r="I160" s="31"/>
      <c r="J160" s="31"/>
      <c r="K160" s="31"/>
      <c r="L160" s="31"/>
      <c r="M160" s="31"/>
      <c r="N160" s="31"/>
      <c r="O160" s="31"/>
      <c r="P160" s="31"/>
      <c r="Q160" s="31"/>
      <c r="R160" s="31"/>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row>
    <row r="161" spans="1:125" x14ac:dyDescent="0.25">
      <c r="A161" s="31"/>
      <c r="B161" s="31"/>
      <c r="C161" s="31"/>
      <c r="D161" s="31"/>
      <c r="E161" s="31"/>
      <c r="F161" s="31"/>
      <c r="G161" s="31"/>
      <c r="H161" s="31"/>
      <c r="I161" s="31"/>
      <c r="J161" s="31"/>
      <c r="K161" s="31"/>
      <c r="L161" s="31"/>
      <c r="M161" s="31"/>
      <c r="N161" s="31"/>
      <c r="O161" s="31"/>
      <c r="P161" s="31"/>
      <c r="Q161" s="31"/>
      <c r="R161" s="31"/>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row>
    <row r="162" spans="1:125" x14ac:dyDescent="0.25">
      <c r="A162" s="31"/>
      <c r="B162" s="31"/>
      <c r="C162" s="31"/>
      <c r="D162" s="31"/>
      <c r="E162" s="31"/>
      <c r="F162" s="31"/>
      <c r="G162" s="31"/>
      <c r="H162" s="31"/>
      <c r="I162" s="31"/>
      <c r="J162" s="31"/>
      <c r="K162" s="31"/>
      <c r="L162" s="31"/>
      <c r="M162" s="31"/>
      <c r="N162" s="31"/>
      <c r="O162" s="31"/>
      <c r="P162" s="31"/>
      <c r="Q162" s="31"/>
      <c r="R162" s="31"/>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row>
    <row r="163" spans="1:125" x14ac:dyDescent="0.25">
      <c r="A163" s="31"/>
      <c r="B163" s="31"/>
      <c r="C163" s="31"/>
      <c r="D163" s="31"/>
      <c r="E163" s="31"/>
      <c r="F163" s="31"/>
      <c r="G163" s="31"/>
      <c r="H163" s="31"/>
      <c r="I163" s="31"/>
      <c r="J163" s="31"/>
      <c r="K163" s="31"/>
      <c r="L163" s="31"/>
      <c r="M163" s="31"/>
      <c r="N163" s="31"/>
      <c r="O163" s="31"/>
      <c r="P163" s="31"/>
      <c r="Q163" s="31"/>
      <c r="R163" s="31"/>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row>
    <row r="164" spans="1:125" x14ac:dyDescent="0.25">
      <c r="A164" s="31"/>
      <c r="B164" s="31"/>
      <c r="C164" s="31"/>
      <c r="D164" s="31"/>
      <c r="E164" s="31"/>
      <c r="F164" s="31"/>
      <c r="G164" s="31"/>
      <c r="H164" s="31"/>
      <c r="I164" s="31"/>
      <c r="J164" s="31"/>
      <c r="K164" s="31"/>
      <c r="L164" s="31"/>
      <c r="M164" s="31"/>
      <c r="N164" s="31"/>
      <c r="O164" s="31"/>
      <c r="P164" s="31"/>
      <c r="Q164" s="31"/>
      <c r="R164" s="31"/>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row>
    <row r="165" spans="1:125" x14ac:dyDescent="0.25">
      <c r="A165" s="31"/>
      <c r="B165" s="31"/>
      <c r="C165" s="31"/>
      <c r="D165" s="31"/>
      <c r="E165" s="31"/>
      <c r="F165" s="31"/>
      <c r="G165" s="31"/>
      <c r="H165" s="31"/>
      <c r="I165" s="31"/>
      <c r="J165" s="31"/>
      <c r="K165" s="31"/>
      <c r="L165" s="31"/>
      <c r="M165" s="31"/>
      <c r="N165" s="31"/>
      <c r="O165" s="31"/>
      <c r="P165" s="31"/>
      <c r="Q165" s="31"/>
      <c r="R165" s="31"/>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row>
    <row r="166" spans="1:125" x14ac:dyDescent="0.25">
      <c r="A166" s="31"/>
      <c r="B166" s="31"/>
      <c r="C166" s="31"/>
      <c r="D166" s="31"/>
      <c r="E166" s="31"/>
      <c r="F166" s="31"/>
      <c r="G166" s="31"/>
      <c r="H166" s="31"/>
      <c r="I166" s="31"/>
      <c r="J166" s="31"/>
      <c r="K166" s="31"/>
      <c r="L166" s="31"/>
      <c r="M166" s="31"/>
      <c r="N166" s="31"/>
      <c r="O166" s="31"/>
      <c r="P166" s="31"/>
      <c r="Q166" s="31"/>
      <c r="R166" s="31"/>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row>
    <row r="167" spans="1:125" x14ac:dyDescent="0.25">
      <c r="A167" s="31"/>
      <c r="B167" s="31"/>
      <c r="C167" s="31"/>
      <c r="D167" s="31"/>
      <c r="E167" s="31"/>
      <c r="F167" s="31"/>
      <c r="G167" s="31"/>
      <c r="H167" s="31"/>
      <c r="I167" s="31"/>
      <c r="J167" s="31"/>
      <c r="K167" s="31"/>
      <c r="L167" s="31"/>
      <c r="M167" s="31"/>
      <c r="N167" s="31"/>
      <c r="O167" s="31"/>
      <c r="P167" s="31"/>
      <c r="Q167" s="31"/>
      <c r="R167" s="31"/>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row>
    <row r="168" spans="1:125" x14ac:dyDescent="0.25">
      <c r="A168" s="31"/>
      <c r="B168" s="31"/>
      <c r="C168" s="31"/>
      <c r="D168" s="31"/>
      <c r="E168" s="31"/>
      <c r="F168" s="31"/>
      <c r="G168" s="31"/>
      <c r="H168" s="31"/>
      <c r="I168" s="31"/>
      <c r="J168" s="31"/>
      <c r="K168" s="31"/>
      <c r="L168" s="31"/>
      <c r="M168" s="31"/>
      <c r="N168" s="31"/>
      <c r="O168" s="31"/>
      <c r="P168" s="31"/>
      <c r="Q168" s="31"/>
      <c r="R168" s="31"/>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row>
    <row r="169" spans="1:125" x14ac:dyDescent="0.25">
      <c r="A169" s="31"/>
      <c r="B169" s="31"/>
      <c r="C169" s="31"/>
      <c r="D169" s="31"/>
      <c r="E169" s="31"/>
      <c r="F169" s="31"/>
      <c r="G169" s="31"/>
      <c r="H169" s="31"/>
      <c r="I169" s="31"/>
      <c r="J169" s="31"/>
      <c r="K169" s="31"/>
      <c r="L169" s="31"/>
      <c r="M169" s="31"/>
      <c r="N169" s="31"/>
      <c r="O169" s="31"/>
      <c r="P169" s="31"/>
      <c r="Q169" s="31"/>
      <c r="R169" s="31"/>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row>
    <row r="170" spans="1:125" x14ac:dyDescent="0.25">
      <c r="A170" s="31"/>
      <c r="B170" s="31"/>
      <c r="C170" s="31"/>
      <c r="D170" s="31"/>
      <c r="E170" s="31"/>
      <c r="F170" s="31"/>
      <c r="G170" s="31"/>
      <c r="H170" s="31"/>
      <c r="I170" s="31"/>
      <c r="J170" s="31"/>
      <c r="K170" s="31"/>
      <c r="L170" s="31"/>
      <c r="M170" s="31"/>
      <c r="N170" s="31"/>
      <c r="O170" s="31"/>
      <c r="P170" s="31"/>
      <c r="Q170" s="31"/>
      <c r="R170" s="31"/>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row>
    <row r="171" spans="1:125" x14ac:dyDescent="0.25">
      <c r="A171" s="31"/>
      <c r="B171" s="31"/>
      <c r="C171" s="31"/>
      <c r="D171" s="31"/>
      <c r="E171" s="31"/>
      <c r="F171" s="31"/>
      <c r="G171" s="31"/>
      <c r="H171" s="31"/>
      <c r="I171" s="31"/>
      <c r="J171" s="31"/>
      <c r="K171" s="31"/>
      <c r="L171" s="31"/>
      <c r="M171" s="31"/>
      <c r="N171" s="31"/>
      <c r="O171" s="31"/>
      <c r="P171" s="31"/>
      <c r="Q171" s="31"/>
      <c r="R171" s="31"/>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row>
    <row r="172" spans="1:125" x14ac:dyDescent="0.25">
      <c r="A172" s="31"/>
      <c r="B172" s="31"/>
      <c r="C172" s="31"/>
      <c r="D172" s="31"/>
      <c r="E172" s="31"/>
      <c r="F172" s="31"/>
      <c r="G172" s="31"/>
      <c r="H172" s="31"/>
      <c r="I172" s="31"/>
      <c r="J172" s="31"/>
      <c r="K172" s="31"/>
      <c r="L172" s="31"/>
      <c r="M172" s="31"/>
      <c r="N172" s="31"/>
      <c r="O172" s="31"/>
      <c r="P172" s="31"/>
      <c r="Q172" s="31"/>
      <c r="R172" s="31"/>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row>
    <row r="173" spans="1:125" x14ac:dyDescent="0.25">
      <c r="A173" s="31"/>
      <c r="B173" s="31"/>
      <c r="C173" s="31"/>
      <c r="D173" s="31"/>
      <c r="E173" s="31"/>
      <c r="F173" s="31"/>
      <c r="G173" s="31"/>
      <c r="H173" s="31"/>
      <c r="I173" s="31"/>
      <c r="J173" s="31"/>
      <c r="K173" s="31"/>
      <c r="L173" s="31"/>
      <c r="M173" s="31"/>
      <c r="N173" s="31"/>
      <c r="O173" s="31"/>
      <c r="P173" s="31"/>
      <c r="Q173" s="31"/>
      <c r="R173" s="31"/>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row>
    <row r="174" spans="1:125" x14ac:dyDescent="0.25">
      <c r="A174" s="31"/>
      <c r="B174" s="31"/>
      <c r="C174" s="31"/>
      <c r="D174" s="31"/>
      <c r="E174" s="31"/>
      <c r="F174" s="31"/>
      <c r="G174" s="31"/>
      <c r="H174" s="31"/>
      <c r="I174" s="31"/>
      <c r="J174" s="31"/>
      <c r="K174" s="31"/>
      <c r="L174" s="31"/>
      <c r="M174" s="31"/>
      <c r="N174" s="31"/>
      <c r="O174" s="31"/>
      <c r="P174" s="31"/>
      <c r="Q174" s="31"/>
      <c r="R174" s="31"/>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row>
    <row r="175" spans="1:125" x14ac:dyDescent="0.25">
      <c r="A175" s="31"/>
      <c r="B175" s="31"/>
      <c r="C175" s="31"/>
      <c r="D175" s="31"/>
      <c r="E175" s="31"/>
      <c r="F175" s="31"/>
      <c r="G175" s="31"/>
      <c r="H175" s="31"/>
      <c r="I175" s="31"/>
      <c r="J175" s="31"/>
      <c r="K175" s="31"/>
      <c r="L175" s="31"/>
      <c r="M175" s="31"/>
      <c r="N175" s="31"/>
      <c r="O175" s="31"/>
      <c r="P175" s="31"/>
      <c r="Q175" s="31"/>
      <c r="R175" s="31"/>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row>
    <row r="176" spans="1:125" x14ac:dyDescent="0.25">
      <c r="A176" s="31"/>
      <c r="B176" s="31"/>
      <c r="C176" s="31"/>
      <c r="D176" s="31"/>
      <c r="E176" s="31"/>
      <c r="F176" s="31"/>
      <c r="G176" s="31"/>
      <c r="H176" s="31"/>
      <c r="I176" s="31"/>
      <c r="J176" s="31"/>
      <c r="K176" s="31"/>
      <c r="L176" s="31"/>
      <c r="M176" s="31"/>
      <c r="N176" s="31"/>
      <c r="O176" s="31"/>
      <c r="P176" s="31"/>
      <c r="Q176" s="31"/>
      <c r="R176" s="31"/>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row>
    <row r="177" spans="1:125" x14ac:dyDescent="0.25">
      <c r="A177" s="31"/>
      <c r="B177" s="31"/>
      <c r="C177" s="31"/>
      <c r="D177" s="31"/>
      <c r="E177" s="31"/>
      <c r="F177" s="31"/>
      <c r="G177" s="31"/>
      <c r="H177" s="31"/>
      <c r="I177" s="31"/>
      <c r="J177" s="31"/>
      <c r="K177" s="31"/>
      <c r="L177" s="31"/>
      <c r="M177" s="31"/>
      <c r="N177" s="31"/>
      <c r="O177" s="31"/>
      <c r="P177" s="31"/>
      <c r="Q177" s="31"/>
      <c r="R177" s="31"/>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row>
    <row r="178" spans="1:125" x14ac:dyDescent="0.25">
      <c r="A178" s="31"/>
      <c r="B178" s="31"/>
      <c r="C178" s="31"/>
      <c r="D178" s="31"/>
      <c r="E178" s="31"/>
      <c r="F178" s="31"/>
      <c r="G178" s="31"/>
      <c r="H178" s="31"/>
      <c r="I178" s="31"/>
      <c r="J178" s="31"/>
      <c r="K178" s="31"/>
      <c r="L178" s="31"/>
      <c r="M178" s="31"/>
      <c r="N178" s="31"/>
      <c r="O178" s="31"/>
      <c r="P178" s="31"/>
      <c r="Q178" s="31"/>
      <c r="R178" s="31"/>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c r="DR178" s="19"/>
      <c r="DS178" s="19"/>
      <c r="DT178" s="19"/>
      <c r="DU178" s="19"/>
    </row>
    <row r="179" spans="1:125" x14ac:dyDescent="0.25">
      <c r="A179" s="31"/>
      <c r="B179" s="31"/>
      <c r="C179" s="31"/>
      <c r="D179" s="31"/>
      <c r="E179" s="31"/>
      <c r="F179" s="31"/>
      <c r="G179" s="31"/>
      <c r="H179" s="31"/>
      <c r="I179" s="31"/>
      <c r="J179" s="31"/>
      <c r="K179" s="31"/>
      <c r="L179" s="31"/>
      <c r="M179" s="31"/>
      <c r="N179" s="31"/>
      <c r="O179" s="31"/>
      <c r="P179" s="31"/>
      <c r="Q179" s="31"/>
      <c r="R179" s="31"/>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c r="DR179" s="19"/>
      <c r="DS179" s="19"/>
      <c r="DT179" s="19"/>
      <c r="DU179" s="19"/>
    </row>
    <row r="180" spans="1:125" x14ac:dyDescent="0.25">
      <c r="A180" s="31"/>
      <c r="B180" s="31"/>
      <c r="C180" s="31"/>
      <c r="D180" s="31"/>
      <c r="E180" s="31"/>
      <c r="F180" s="31"/>
      <c r="G180" s="31"/>
      <c r="H180" s="31"/>
      <c r="I180" s="31"/>
      <c r="J180" s="31"/>
      <c r="K180" s="31"/>
      <c r="L180" s="31"/>
      <c r="M180" s="31"/>
      <c r="N180" s="31"/>
      <c r="O180" s="31"/>
      <c r="P180" s="31"/>
      <c r="Q180" s="31"/>
      <c r="R180" s="31"/>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row>
    <row r="181" spans="1:125" x14ac:dyDescent="0.25">
      <c r="A181" s="31"/>
      <c r="B181" s="31"/>
      <c r="C181" s="31"/>
      <c r="D181" s="31"/>
      <c r="E181" s="31"/>
      <c r="F181" s="31"/>
      <c r="G181" s="31"/>
      <c r="H181" s="31"/>
      <c r="I181" s="31"/>
      <c r="J181" s="31"/>
      <c r="K181" s="31"/>
      <c r="L181" s="31"/>
      <c r="M181" s="31"/>
      <c r="N181" s="31"/>
      <c r="O181" s="31"/>
      <c r="P181" s="31"/>
      <c r="Q181" s="31"/>
      <c r="R181" s="31"/>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c r="DR181" s="19"/>
      <c r="DS181" s="19"/>
      <c r="DT181" s="19"/>
      <c r="DU181" s="19"/>
    </row>
    <row r="182" spans="1:125" x14ac:dyDescent="0.25">
      <c r="A182" s="31"/>
      <c r="B182" s="31"/>
      <c r="C182" s="31"/>
      <c r="D182" s="31"/>
      <c r="E182" s="31"/>
      <c r="F182" s="31"/>
      <c r="G182" s="31"/>
      <c r="H182" s="31"/>
      <c r="I182" s="31"/>
      <c r="J182" s="31"/>
      <c r="K182" s="31"/>
      <c r="L182" s="31"/>
      <c r="M182" s="31"/>
      <c r="N182" s="31"/>
      <c r="O182" s="31"/>
      <c r="P182" s="31"/>
      <c r="Q182" s="31"/>
      <c r="R182" s="31"/>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c r="DE182" s="19"/>
      <c r="DF182" s="19"/>
      <c r="DG182" s="19"/>
      <c r="DH182" s="19"/>
      <c r="DI182" s="19"/>
      <c r="DJ182" s="19"/>
      <c r="DK182" s="19"/>
      <c r="DL182" s="19"/>
      <c r="DM182" s="19"/>
      <c r="DN182" s="19"/>
      <c r="DO182" s="19"/>
      <c r="DP182" s="19"/>
      <c r="DQ182" s="19"/>
      <c r="DR182" s="19"/>
      <c r="DS182" s="19"/>
      <c r="DT182" s="19"/>
      <c r="DU182" s="19"/>
    </row>
    <row r="183" spans="1:125" x14ac:dyDescent="0.25">
      <c r="A183" s="31"/>
      <c r="B183" s="31"/>
      <c r="C183" s="31"/>
      <c r="D183" s="31"/>
      <c r="E183" s="31"/>
      <c r="F183" s="31"/>
      <c r="G183" s="31"/>
      <c r="H183" s="31"/>
      <c r="I183" s="31"/>
      <c r="J183" s="31"/>
      <c r="K183" s="31"/>
      <c r="L183" s="31"/>
      <c r="M183" s="31"/>
      <c r="N183" s="31"/>
      <c r="O183" s="31"/>
      <c r="P183" s="31"/>
      <c r="Q183" s="31"/>
      <c r="R183" s="31"/>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c r="DE183" s="19"/>
      <c r="DF183" s="19"/>
      <c r="DG183" s="19"/>
      <c r="DH183" s="19"/>
      <c r="DI183" s="19"/>
      <c r="DJ183" s="19"/>
      <c r="DK183" s="19"/>
      <c r="DL183" s="19"/>
      <c r="DM183" s="19"/>
      <c r="DN183" s="19"/>
      <c r="DO183" s="19"/>
      <c r="DP183" s="19"/>
      <c r="DQ183" s="19"/>
      <c r="DR183" s="19"/>
      <c r="DS183" s="19"/>
      <c r="DT183" s="19"/>
      <c r="DU183" s="19"/>
    </row>
    <row r="184" spans="1:125" x14ac:dyDescent="0.25">
      <c r="A184" s="31"/>
      <c r="B184" s="31"/>
      <c r="C184" s="31"/>
      <c r="D184" s="31"/>
      <c r="E184" s="31"/>
      <c r="F184" s="31"/>
      <c r="G184" s="31"/>
      <c r="H184" s="31"/>
      <c r="I184" s="31"/>
      <c r="J184" s="31"/>
      <c r="K184" s="31"/>
      <c r="L184" s="31"/>
      <c r="M184" s="31"/>
      <c r="N184" s="31"/>
      <c r="O184" s="31"/>
      <c r="P184" s="31"/>
      <c r="Q184" s="31"/>
      <c r="R184" s="31"/>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row>
    <row r="185" spans="1:125" x14ac:dyDescent="0.25">
      <c r="A185" s="31"/>
      <c r="B185" s="31"/>
      <c r="C185" s="31"/>
      <c r="D185" s="31"/>
      <c r="E185" s="31"/>
      <c r="F185" s="31"/>
      <c r="G185" s="31"/>
      <c r="H185" s="31"/>
      <c r="I185" s="31"/>
      <c r="J185" s="31"/>
      <c r="K185" s="31"/>
      <c r="L185" s="31"/>
      <c r="M185" s="31"/>
      <c r="N185" s="31"/>
      <c r="O185" s="31"/>
      <c r="P185" s="31"/>
      <c r="Q185" s="31"/>
      <c r="R185" s="31"/>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c r="DE185" s="19"/>
      <c r="DF185" s="19"/>
      <c r="DG185" s="19"/>
      <c r="DH185" s="19"/>
      <c r="DI185" s="19"/>
      <c r="DJ185" s="19"/>
      <c r="DK185" s="19"/>
      <c r="DL185" s="19"/>
      <c r="DM185" s="19"/>
      <c r="DN185" s="19"/>
      <c r="DO185" s="19"/>
      <c r="DP185" s="19"/>
      <c r="DQ185" s="19"/>
      <c r="DR185" s="19"/>
      <c r="DS185" s="19"/>
      <c r="DT185" s="19"/>
      <c r="DU185" s="19"/>
    </row>
    <row r="186" spans="1:125" x14ac:dyDescent="0.25">
      <c r="A186" s="31"/>
      <c r="B186" s="31"/>
      <c r="C186" s="31"/>
      <c r="D186" s="31"/>
      <c r="E186" s="31"/>
      <c r="F186" s="31"/>
      <c r="G186" s="31"/>
      <c r="H186" s="31"/>
      <c r="I186" s="31"/>
      <c r="J186" s="31"/>
      <c r="K186" s="31"/>
      <c r="L186" s="31"/>
      <c r="M186" s="31"/>
      <c r="N186" s="31"/>
      <c r="O186" s="31"/>
      <c r="P186" s="31"/>
      <c r="Q186" s="31"/>
      <c r="R186" s="31"/>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c r="DE186" s="19"/>
      <c r="DF186" s="19"/>
      <c r="DG186" s="19"/>
      <c r="DH186" s="19"/>
      <c r="DI186" s="19"/>
      <c r="DJ186" s="19"/>
      <c r="DK186" s="19"/>
      <c r="DL186" s="19"/>
      <c r="DM186" s="19"/>
      <c r="DN186" s="19"/>
      <c r="DO186" s="19"/>
      <c r="DP186" s="19"/>
      <c r="DQ186" s="19"/>
      <c r="DR186" s="19"/>
      <c r="DS186" s="19"/>
      <c r="DT186" s="19"/>
      <c r="DU186" s="19"/>
    </row>
    <row r="187" spans="1:125" x14ac:dyDescent="0.25">
      <c r="A187" s="31"/>
      <c r="B187" s="31"/>
      <c r="C187" s="31"/>
      <c r="D187" s="31"/>
      <c r="E187" s="31"/>
      <c r="F187" s="31"/>
      <c r="G187" s="31"/>
      <c r="H187" s="31"/>
      <c r="I187" s="31"/>
      <c r="J187" s="31"/>
      <c r="K187" s="31"/>
      <c r="L187" s="31"/>
      <c r="M187" s="31"/>
      <c r="N187" s="31"/>
      <c r="O187" s="31"/>
      <c r="P187" s="31"/>
      <c r="Q187" s="31"/>
      <c r="R187" s="31"/>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c r="DR187" s="19"/>
      <c r="DS187" s="19"/>
      <c r="DT187" s="19"/>
      <c r="DU187" s="19"/>
    </row>
    <row r="188" spans="1:125" x14ac:dyDescent="0.25">
      <c r="A188" s="31"/>
      <c r="B188" s="31"/>
      <c r="C188" s="31"/>
      <c r="D188" s="31"/>
      <c r="E188" s="31"/>
      <c r="F188" s="31"/>
      <c r="G188" s="31"/>
      <c r="H188" s="31"/>
      <c r="I188" s="31"/>
      <c r="J188" s="31"/>
      <c r="K188" s="31"/>
      <c r="L188" s="31"/>
      <c r="M188" s="31"/>
      <c r="N188" s="31"/>
      <c r="O188" s="31"/>
      <c r="P188" s="31"/>
      <c r="Q188" s="31"/>
      <c r="R188" s="31"/>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row>
    <row r="189" spans="1:125" x14ac:dyDescent="0.25">
      <c r="A189" s="31"/>
      <c r="B189" s="31"/>
      <c r="C189" s="31"/>
      <c r="D189" s="31"/>
      <c r="E189" s="31"/>
      <c r="F189" s="31"/>
      <c r="G189" s="31"/>
      <c r="H189" s="31"/>
      <c r="I189" s="31"/>
      <c r="J189" s="31"/>
      <c r="K189" s="31"/>
      <c r="L189" s="31"/>
      <c r="M189" s="31"/>
      <c r="N189" s="31"/>
      <c r="O189" s="31"/>
      <c r="P189" s="31"/>
      <c r="Q189" s="31"/>
      <c r="R189" s="31"/>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c r="DE189" s="19"/>
      <c r="DF189" s="19"/>
      <c r="DG189" s="19"/>
      <c r="DH189" s="19"/>
      <c r="DI189" s="19"/>
      <c r="DJ189" s="19"/>
      <c r="DK189" s="19"/>
      <c r="DL189" s="19"/>
      <c r="DM189" s="19"/>
      <c r="DN189" s="19"/>
      <c r="DO189" s="19"/>
      <c r="DP189" s="19"/>
      <c r="DQ189" s="19"/>
      <c r="DR189" s="19"/>
      <c r="DS189" s="19"/>
      <c r="DT189" s="19"/>
      <c r="DU189" s="19"/>
    </row>
    <row r="190" spans="1:125" x14ac:dyDescent="0.25">
      <c r="A190" s="31"/>
      <c r="B190" s="31"/>
      <c r="C190" s="31"/>
      <c r="D190" s="31"/>
      <c r="E190" s="31"/>
      <c r="F190" s="31"/>
      <c r="G190" s="31"/>
      <c r="H190" s="31"/>
      <c r="I190" s="31"/>
      <c r="J190" s="31"/>
      <c r="K190" s="31"/>
      <c r="L190" s="31"/>
      <c r="M190" s="31"/>
      <c r="N190" s="31"/>
      <c r="O190" s="31"/>
      <c r="P190" s="31"/>
      <c r="Q190" s="31"/>
      <c r="R190" s="31"/>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c r="DR190" s="19"/>
      <c r="DS190" s="19"/>
      <c r="DT190" s="19"/>
      <c r="DU190" s="19"/>
    </row>
    <row r="191" spans="1:125" x14ac:dyDescent="0.25">
      <c r="A191" s="31"/>
      <c r="B191" s="31"/>
      <c r="C191" s="31"/>
      <c r="D191" s="31"/>
      <c r="E191" s="31"/>
      <c r="F191" s="31"/>
      <c r="G191" s="31"/>
      <c r="H191" s="31"/>
      <c r="I191" s="31"/>
      <c r="J191" s="31"/>
      <c r="K191" s="31"/>
      <c r="L191" s="31"/>
      <c r="M191" s="31"/>
      <c r="N191" s="31"/>
      <c r="O191" s="31"/>
      <c r="P191" s="31"/>
      <c r="Q191" s="31"/>
      <c r="R191" s="31"/>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c r="DR191" s="19"/>
      <c r="DS191" s="19"/>
      <c r="DT191" s="19"/>
      <c r="DU191" s="19"/>
    </row>
    <row r="192" spans="1:125" x14ac:dyDescent="0.25">
      <c r="A192" s="31"/>
      <c r="B192" s="31"/>
      <c r="C192" s="31"/>
      <c r="D192" s="31"/>
      <c r="E192" s="31"/>
      <c r="F192" s="31"/>
      <c r="G192" s="31"/>
      <c r="H192" s="31"/>
      <c r="I192" s="31"/>
      <c r="J192" s="31"/>
      <c r="K192" s="31"/>
      <c r="L192" s="31"/>
      <c r="M192" s="31"/>
      <c r="N192" s="31"/>
      <c r="O192" s="31"/>
      <c r="P192" s="31"/>
      <c r="Q192" s="31"/>
      <c r="R192" s="31"/>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row>
    <row r="193" spans="1:125" x14ac:dyDescent="0.25">
      <c r="A193" s="31"/>
      <c r="B193" s="31"/>
      <c r="C193" s="31"/>
      <c r="D193" s="31"/>
      <c r="E193" s="31"/>
      <c r="F193" s="31"/>
      <c r="G193" s="31"/>
      <c r="H193" s="31"/>
      <c r="I193" s="31"/>
      <c r="J193" s="31"/>
      <c r="K193" s="31"/>
      <c r="L193" s="31"/>
      <c r="M193" s="31"/>
      <c r="N193" s="31"/>
      <c r="O193" s="31"/>
      <c r="P193" s="31"/>
      <c r="Q193" s="31"/>
      <c r="R193" s="31"/>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c r="DR193" s="19"/>
      <c r="DS193" s="19"/>
      <c r="DT193" s="19"/>
      <c r="DU193" s="19"/>
    </row>
    <row r="194" spans="1:125" x14ac:dyDescent="0.25">
      <c r="A194" s="31"/>
      <c r="B194" s="31"/>
      <c r="C194" s="31"/>
      <c r="D194" s="31"/>
      <c r="E194" s="31"/>
      <c r="F194" s="31"/>
      <c r="G194" s="31"/>
      <c r="H194" s="31"/>
      <c r="I194" s="31"/>
      <c r="J194" s="31"/>
      <c r="K194" s="31"/>
      <c r="L194" s="31"/>
      <c r="M194" s="31"/>
      <c r="N194" s="31"/>
      <c r="O194" s="31"/>
      <c r="P194" s="31"/>
      <c r="Q194" s="31"/>
      <c r="R194" s="31"/>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c r="DR194" s="19"/>
      <c r="DS194" s="19"/>
      <c r="DT194" s="19"/>
      <c r="DU194" s="19"/>
    </row>
    <row r="195" spans="1:125" x14ac:dyDescent="0.25">
      <c r="A195" s="31"/>
      <c r="B195" s="31"/>
      <c r="C195" s="31"/>
      <c r="D195" s="31"/>
      <c r="E195" s="31"/>
      <c r="F195" s="31"/>
      <c r="G195" s="31"/>
      <c r="H195" s="31"/>
      <c r="I195" s="31"/>
      <c r="J195" s="31"/>
      <c r="K195" s="31"/>
      <c r="L195" s="31"/>
      <c r="M195" s="31"/>
      <c r="N195" s="31"/>
      <c r="O195" s="31"/>
      <c r="P195" s="31"/>
      <c r="Q195" s="31"/>
      <c r="R195" s="31"/>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c r="DR195" s="19"/>
      <c r="DS195" s="19"/>
      <c r="DT195" s="19"/>
      <c r="DU195" s="19"/>
    </row>
    <row r="196" spans="1:125" x14ac:dyDescent="0.25">
      <c r="A196" s="31"/>
      <c r="B196" s="31"/>
      <c r="C196" s="31"/>
      <c r="D196" s="31"/>
      <c r="E196" s="31"/>
      <c r="F196" s="31"/>
      <c r="G196" s="31"/>
      <c r="H196" s="31"/>
      <c r="I196" s="31"/>
      <c r="J196" s="31"/>
      <c r="K196" s="31"/>
      <c r="L196" s="31"/>
      <c r="M196" s="31"/>
      <c r="N196" s="31"/>
      <c r="O196" s="31"/>
      <c r="P196" s="31"/>
      <c r="Q196" s="31"/>
      <c r="R196" s="31"/>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row>
    <row r="197" spans="1:125" x14ac:dyDescent="0.25">
      <c r="A197" s="31"/>
      <c r="B197" s="31"/>
      <c r="C197" s="31"/>
      <c r="D197" s="31"/>
      <c r="E197" s="31"/>
      <c r="F197" s="31"/>
      <c r="G197" s="31"/>
      <c r="H197" s="31"/>
      <c r="I197" s="31"/>
      <c r="J197" s="31"/>
      <c r="K197" s="31"/>
      <c r="L197" s="31"/>
      <c r="M197" s="31"/>
      <c r="N197" s="31"/>
      <c r="O197" s="31"/>
      <c r="P197" s="31"/>
      <c r="Q197" s="31"/>
      <c r="R197" s="31"/>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row>
    <row r="198" spans="1:125" x14ac:dyDescent="0.25">
      <c r="A198" s="31"/>
      <c r="B198" s="31"/>
      <c r="C198" s="31"/>
      <c r="D198" s="31"/>
      <c r="E198" s="31"/>
      <c r="F198" s="31"/>
      <c r="G198" s="31"/>
      <c r="H198" s="31"/>
      <c r="I198" s="31"/>
      <c r="J198" s="31"/>
      <c r="K198" s="31"/>
      <c r="L198" s="31"/>
      <c r="M198" s="31"/>
      <c r="N198" s="31"/>
      <c r="O198" s="31"/>
      <c r="P198" s="31"/>
      <c r="Q198" s="31"/>
      <c r="R198" s="31"/>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row>
    <row r="199" spans="1:125" x14ac:dyDescent="0.25">
      <c r="A199" s="31"/>
      <c r="B199" s="31"/>
      <c r="C199" s="31"/>
      <c r="D199" s="31"/>
      <c r="E199" s="31"/>
      <c r="F199" s="31"/>
      <c r="G199" s="31"/>
      <c r="H199" s="31"/>
      <c r="I199" s="31"/>
      <c r="J199" s="31"/>
      <c r="K199" s="31"/>
      <c r="L199" s="31"/>
      <c r="M199" s="31"/>
      <c r="N199" s="31"/>
      <c r="O199" s="31"/>
      <c r="P199" s="31"/>
      <c r="Q199" s="31"/>
      <c r="R199" s="31"/>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c r="DR199" s="19"/>
      <c r="DS199" s="19"/>
      <c r="DT199" s="19"/>
      <c r="DU199" s="19"/>
    </row>
    <row r="200" spans="1:125" x14ac:dyDescent="0.25">
      <c r="A200" s="31"/>
      <c r="B200" s="31"/>
      <c r="C200" s="31"/>
      <c r="D200" s="31"/>
      <c r="E200" s="31"/>
      <c r="F200" s="31"/>
      <c r="G200" s="31"/>
      <c r="H200" s="31"/>
      <c r="I200" s="31"/>
      <c r="J200" s="31"/>
      <c r="K200" s="31"/>
      <c r="L200" s="31"/>
      <c r="M200" s="31"/>
      <c r="N200" s="31"/>
      <c r="O200" s="31"/>
      <c r="P200" s="31"/>
      <c r="Q200" s="31"/>
      <c r="R200" s="31"/>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row>
    <row r="201" spans="1:125" x14ac:dyDescent="0.25">
      <c r="A201" s="31"/>
      <c r="B201" s="31"/>
      <c r="C201" s="31"/>
      <c r="D201" s="31"/>
      <c r="E201" s="31"/>
      <c r="F201" s="31"/>
      <c r="G201" s="31"/>
      <c r="H201" s="31"/>
      <c r="I201" s="31"/>
      <c r="J201" s="31"/>
      <c r="K201" s="31"/>
      <c r="L201" s="31"/>
      <c r="M201" s="31"/>
      <c r="N201" s="31"/>
      <c r="O201" s="31"/>
      <c r="P201" s="31"/>
      <c r="Q201" s="31"/>
      <c r="R201" s="31"/>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c r="DE201" s="19"/>
      <c r="DF201" s="19"/>
      <c r="DG201" s="19"/>
      <c r="DH201" s="19"/>
      <c r="DI201" s="19"/>
      <c r="DJ201" s="19"/>
      <c r="DK201" s="19"/>
      <c r="DL201" s="19"/>
      <c r="DM201" s="19"/>
      <c r="DN201" s="19"/>
      <c r="DO201" s="19"/>
      <c r="DP201" s="19"/>
      <c r="DQ201" s="19"/>
      <c r="DR201" s="19"/>
      <c r="DS201" s="19"/>
      <c r="DT201" s="19"/>
      <c r="DU201" s="19"/>
    </row>
    <row r="202" spans="1:125" x14ac:dyDescent="0.25">
      <c r="A202" s="31"/>
      <c r="B202" s="31"/>
      <c r="C202" s="31"/>
      <c r="D202" s="31"/>
      <c r="E202" s="31"/>
      <c r="F202" s="31"/>
      <c r="G202" s="31"/>
      <c r="H202" s="31"/>
      <c r="I202" s="31"/>
      <c r="J202" s="31"/>
      <c r="K202" s="31"/>
      <c r="L202" s="31"/>
      <c r="M202" s="31"/>
      <c r="N202" s="31"/>
      <c r="O202" s="31"/>
      <c r="P202" s="31"/>
      <c r="Q202" s="31"/>
      <c r="R202" s="31"/>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c r="DE202" s="19"/>
      <c r="DF202" s="19"/>
      <c r="DG202" s="19"/>
      <c r="DH202" s="19"/>
      <c r="DI202" s="19"/>
      <c r="DJ202" s="19"/>
      <c r="DK202" s="19"/>
      <c r="DL202" s="19"/>
      <c r="DM202" s="19"/>
      <c r="DN202" s="19"/>
      <c r="DO202" s="19"/>
      <c r="DP202" s="19"/>
      <c r="DQ202" s="19"/>
      <c r="DR202" s="19"/>
      <c r="DS202" s="19"/>
      <c r="DT202" s="19"/>
      <c r="DU202" s="19"/>
    </row>
    <row r="203" spans="1:125" x14ac:dyDescent="0.25">
      <c r="A203" s="31"/>
      <c r="B203" s="125"/>
      <c r="C203" s="125"/>
      <c r="D203" s="31"/>
      <c r="E203" s="125"/>
      <c r="F203" s="31"/>
      <c r="G203" s="125"/>
      <c r="H203" s="31"/>
      <c r="I203" s="31"/>
      <c r="J203" s="31"/>
      <c r="K203" s="31"/>
      <c r="L203" s="31"/>
      <c r="M203" s="125"/>
      <c r="N203" s="31"/>
      <c r="O203" s="125"/>
      <c r="P203" s="31"/>
      <c r="Q203" s="31"/>
      <c r="R203" s="31"/>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row>
    <row r="204" spans="1:125" x14ac:dyDescent="0.25">
      <c r="A204" s="31"/>
      <c r="B204" s="125"/>
      <c r="C204" s="125"/>
      <c r="D204" s="31"/>
      <c r="E204" s="125"/>
      <c r="F204" s="31"/>
      <c r="G204" s="125"/>
      <c r="H204" s="31"/>
      <c r="I204" s="31"/>
      <c r="J204" s="31"/>
      <c r="K204" s="31"/>
      <c r="L204" s="31"/>
      <c r="M204" s="125"/>
      <c r="N204" s="31"/>
      <c r="O204" s="125"/>
      <c r="P204" s="31"/>
      <c r="Q204" s="31"/>
      <c r="R204" s="31"/>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row>
    <row r="205" spans="1:125" x14ac:dyDescent="0.25">
      <c r="A205" s="31"/>
      <c r="B205" s="125"/>
      <c r="C205" s="125"/>
      <c r="D205" s="125"/>
      <c r="E205" s="125"/>
      <c r="F205" s="31"/>
      <c r="G205" s="125"/>
      <c r="H205" s="125"/>
      <c r="I205" s="31"/>
      <c r="J205" s="31"/>
      <c r="K205" s="31"/>
      <c r="L205" s="31"/>
      <c r="M205" s="125"/>
      <c r="N205" s="125"/>
      <c r="O205" s="125"/>
      <c r="P205" s="31"/>
      <c r="Q205" s="31"/>
      <c r="R205" s="31"/>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c r="DE205" s="19"/>
      <c r="DF205" s="19"/>
      <c r="DG205" s="19"/>
      <c r="DH205" s="19"/>
      <c r="DI205" s="19"/>
      <c r="DJ205" s="19"/>
      <c r="DK205" s="19"/>
      <c r="DL205" s="19"/>
      <c r="DM205" s="19"/>
      <c r="DN205" s="19"/>
      <c r="DO205" s="19"/>
      <c r="DP205" s="19"/>
      <c r="DQ205" s="19"/>
      <c r="DR205" s="19"/>
      <c r="DS205" s="19"/>
      <c r="DT205" s="19"/>
      <c r="DU205" s="19"/>
    </row>
    <row r="206" spans="1:125" x14ac:dyDescent="0.25">
      <c r="A206" s="31"/>
      <c r="B206" s="125"/>
      <c r="C206" s="125"/>
      <c r="D206" s="125"/>
      <c r="E206" s="125"/>
      <c r="F206" s="31"/>
      <c r="G206" s="125"/>
      <c r="H206" s="125"/>
      <c r="I206" s="31"/>
      <c r="J206" s="31"/>
      <c r="K206" s="31"/>
      <c r="L206" s="31"/>
      <c r="M206" s="125"/>
      <c r="N206" s="125"/>
      <c r="O206" s="125"/>
      <c r="P206" s="31"/>
      <c r="Q206" s="31"/>
      <c r="R206" s="31"/>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c r="DE206" s="19"/>
      <c r="DF206" s="19"/>
      <c r="DG206" s="19"/>
      <c r="DH206" s="19"/>
      <c r="DI206" s="19"/>
      <c r="DJ206" s="19"/>
      <c r="DK206" s="19"/>
      <c r="DL206" s="19"/>
      <c r="DM206" s="19"/>
      <c r="DN206" s="19"/>
      <c r="DO206" s="19"/>
      <c r="DP206" s="19"/>
      <c r="DQ206" s="19"/>
      <c r="DR206" s="19"/>
      <c r="DS206" s="19"/>
      <c r="DT206" s="19"/>
      <c r="DU206" s="19"/>
    </row>
    <row r="207" spans="1:125" x14ac:dyDescent="0.25">
      <c r="A207" s="31"/>
      <c r="B207" s="125"/>
      <c r="C207" s="125"/>
      <c r="D207" s="125"/>
      <c r="E207" s="125"/>
      <c r="F207" s="31"/>
      <c r="G207" s="125"/>
      <c r="H207" s="125"/>
      <c r="I207" s="31"/>
      <c r="J207" s="31"/>
      <c r="K207" s="31"/>
      <c r="L207" s="31"/>
      <c r="M207" s="125"/>
      <c r="N207" s="125"/>
      <c r="O207" s="125"/>
      <c r="P207" s="31"/>
      <c r="Q207" s="31"/>
      <c r="R207" s="31"/>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c r="DR207" s="19"/>
      <c r="DS207" s="19"/>
      <c r="DT207" s="19"/>
      <c r="DU207" s="19"/>
    </row>
    <row r="208" spans="1:125" x14ac:dyDescent="0.25">
      <c r="A208" s="31"/>
      <c r="B208" s="125"/>
      <c r="C208" s="125"/>
      <c r="D208" s="125"/>
      <c r="E208" s="125"/>
      <c r="F208" s="31"/>
      <c r="G208" s="125"/>
      <c r="H208" s="125"/>
      <c r="I208" s="31"/>
      <c r="J208" s="31"/>
      <c r="K208" s="31"/>
      <c r="L208" s="31"/>
      <c r="M208" s="125"/>
      <c r="N208" s="125"/>
      <c r="O208" s="125"/>
      <c r="P208" s="31"/>
      <c r="Q208" s="31"/>
      <c r="R208" s="31"/>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c r="DR208" s="19"/>
      <c r="DS208" s="19"/>
      <c r="DT208" s="19"/>
      <c r="DU208" s="19"/>
    </row>
    <row r="209" spans="1:125" x14ac:dyDescent="0.25">
      <c r="A209" s="31"/>
      <c r="B209" s="125"/>
      <c r="C209" s="125"/>
      <c r="D209" s="125"/>
      <c r="E209" s="125"/>
      <c r="F209" s="31"/>
      <c r="G209" s="125"/>
      <c r="H209" s="125"/>
      <c r="I209" s="31"/>
      <c r="J209" s="31"/>
      <c r="K209" s="31"/>
      <c r="L209" s="31"/>
      <c r="M209" s="125"/>
      <c r="N209" s="125"/>
      <c r="O209" s="125"/>
      <c r="P209" s="31"/>
      <c r="Q209" s="31"/>
      <c r="R209" s="31"/>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row>
    <row r="210" spans="1:125" x14ac:dyDescent="0.25">
      <c r="A210" s="31"/>
      <c r="B210" s="125"/>
      <c r="C210" s="125"/>
      <c r="D210" s="125"/>
      <c r="E210" s="125"/>
      <c r="F210" s="31"/>
      <c r="G210" s="125"/>
      <c r="H210" s="125"/>
      <c r="I210" s="31"/>
      <c r="J210" s="31"/>
      <c r="K210" s="31"/>
      <c r="L210" s="31"/>
      <c r="M210" s="125"/>
      <c r="N210" s="125"/>
      <c r="O210" s="125"/>
      <c r="P210" s="31"/>
      <c r="Q210" s="31"/>
      <c r="R210" s="31"/>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c r="DR210" s="19"/>
      <c r="DS210" s="19"/>
      <c r="DT210" s="19"/>
      <c r="DU210" s="19"/>
    </row>
    <row r="211" spans="1:125" x14ac:dyDescent="0.25">
      <c r="A211" s="31"/>
      <c r="B211" s="125"/>
      <c r="C211" s="125"/>
      <c r="D211" s="125"/>
      <c r="E211" s="125"/>
      <c r="F211" s="31"/>
      <c r="G211" s="125"/>
      <c r="H211" s="125"/>
      <c r="I211" s="31"/>
      <c r="J211" s="31"/>
      <c r="K211" s="31"/>
      <c r="L211" s="31"/>
      <c r="M211" s="125"/>
      <c r="N211" s="125"/>
      <c r="O211" s="125"/>
      <c r="P211" s="31"/>
      <c r="Q211" s="31"/>
      <c r="R211" s="31"/>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c r="DE211" s="19"/>
      <c r="DF211" s="19"/>
      <c r="DG211" s="19"/>
      <c r="DH211" s="19"/>
      <c r="DI211" s="19"/>
      <c r="DJ211" s="19"/>
      <c r="DK211" s="19"/>
      <c r="DL211" s="19"/>
      <c r="DM211" s="19"/>
      <c r="DN211" s="19"/>
      <c r="DO211" s="19"/>
      <c r="DP211" s="19"/>
      <c r="DQ211" s="19"/>
      <c r="DR211" s="19"/>
      <c r="DS211" s="19"/>
      <c r="DT211" s="19"/>
      <c r="DU211" s="19"/>
    </row>
    <row r="212" spans="1:125" x14ac:dyDescent="0.25">
      <c r="A212" s="31"/>
      <c r="B212" s="125"/>
      <c r="C212" s="125"/>
      <c r="D212" s="125"/>
      <c r="E212" s="125"/>
      <c r="F212" s="31"/>
      <c r="G212" s="125"/>
      <c r="H212" s="125"/>
      <c r="I212" s="31"/>
      <c r="J212" s="31"/>
      <c r="K212" s="31"/>
      <c r="L212" s="31"/>
      <c r="M212" s="125"/>
      <c r="N212" s="125"/>
      <c r="O212" s="125"/>
      <c r="P212" s="31"/>
      <c r="Q212" s="31"/>
      <c r="R212" s="31"/>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row>
    <row r="213" spans="1:125" x14ac:dyDescent="0.25">
      <c r="A213" s="31"/>
      <c r="B213" s="125"/>
      <c r="C213" s="125"/>
      <c r="D213" s="125"/>
      <c r="E213" s="125"/>
      <c r="F213" s="31"/>
      <c r="G213" s="125"/>
      <c r="H213" s="125"/>
      <c r="I213" s="31"/>
      <c r="J213" s="31"/>
      <c r="K213" s="31"/>
      <c r="L213" s="31"/>
      <c r="M213" s="125"/>
      <c r="N213" s="125"/>
      <c r="O213" s="125"/>
      <c r="P213" s="31"/>
      <c r="Q213" s="31"/>
      <c r="R213" s="31"/>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c r="DE213" s="19"/>
      <c r="DF213" s="19"/>
      <c r="DG213" s="19"/>
      <c r="DH213" s="19"/>
      <c r="DI213" s="19"/>
      <c r="DJ213" s="19"/>
      <c r="DK213" s="19"/>
      <c r="DL213" s="19"/>
      <c r="DM213" s="19"/>
      <c r="DN213" s="19"/>
      <c r="DO213" s="19"/>
      <c r="DP213" s="19"/>
      <c r="DQ213" s="19"/>
      <c r="DR213" s="19"/>
      <c r="DS213" s="19"/>
      <c r="DT213" s="19"/>
      <c r="DU213" s="19"/>
    </row>
    <row r="214" spans="1:125" x14ac:dyDescent="0.25">
      <c r="A214" s="31"/>
      <c r="B214" s="125"/>
      <c r="C214" s="125"/>
      <c r="D214" s="125"/>
      <c r="E214" s="125"/>
      <c r="F214" s="31"/>
      <c r="G214" s="125"/>
      <c r="H214" s="125"/>
      <c r="I214" s="31"/>
      <c r="J214" s="31"/>
      <c r="K214" s="31"/>
      <c r="L214" s="31"/>
      <c r="M214" s="125"/>
      <c r="N214" s="125"/>
      <c r="O214" s="125"/>
      <c r="P214" s="31"/>
      <c r="Q214" s="31"/>
      <c r="R214" s="31"/>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c r="DE214" s="19"/>
      <c r="DF214" s="19"/>
      <c r="DG214" s="19"/>
      <c r="DH214" s="19"/>
      <c r="DI214" s="19"/>
      <c r="DJ214" s="19"/>
      <c r="DK214" s="19"/>
      <c r="DL214" s="19"/>
      <c r="DM214" s="19"/>
      <c r="DN214" s="19"/>
      <c r="DO214" s="19"/>
      <c r="DP214" s="19"/>
      <c r="DQ214" s="19"/>
      <c r="DR214" s="19"/>
      <c r="DS214" s="19"/>
      <c r="DT214" s="19"/>
      <c r="DU214" s="19"/>
    </row>
    <row r="215" spans="1:125" x14ac:dyDescent="0.25">
      <c r="A215" s="31"/>
      <c r="B215" s="125"/>
      <c r="C215" s="125"/>
      <c r="D215" s="125"/>
      <c r="E215" s="125"/>
      <c r="F215" s="31"/>
      <c r="G215" s="125"/>
      <c r="H215" s="125"/>
      <c r="I215" s="31"/>
      <c r="J215" s="31"/>
      <c r="K215" s="31"/>
      <c r="L215" s="31"/>
      <c r="M215" s="125"/>
      <c r="N215" s="125"/>
      <c r="O215" s="125"/>
      <c r="P215" s="31"/>
      <c r="Q215" s="31"/>
      <c r="R215" s="31"/>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c r="DE215" s="19"/>
      <c r="DF215" s="19"/>
      <c r="DG215" s="19"/>
      <c r="DH215" s="19"/>
      <c r="DI215" s="19"/>
      <c r="DJ215" s="19"/>
      <c r="DK215" s="19"/>
      <c r="DL215" s="19"/>
      <c r="DM215" s="19"/>
      <c r="DN215" s="19"/>
      <c r="DO215" s="19"/>
      <c r="DP215" s="19"/>
      <c r="DQ215" s="19"/>
      <c r="DR215" s="19"/>
      <c r="DS215" s="19"/>
      <c r="DT215" s="19"/>
      <c r="DU215" s="19"/>
    </row>
    <row r="216" spans="1:125" x14ac:dyDescent="0.25">
      <c r="A216" s="31"/>
      <c r="B216" s="125"/>
      <c r="C216" s="125"/>
      <c r="D216" s="125"/>
      <c r="E216" s="125"/>
      <c r="F216" s="31"/>
      <c r="G216" s="125"/>
      <c r="H216" s="125"/>
      <c r="I216" s="31"/>
      <c r="J216" s="31"/>
      <c r="K216" s="31"/>
      <c r="L216" s="31"/>
      <c r="M216" s="125"/>
      <c r="N216" s="125"/>
      <c r="O216" s="125"/>
      <c r="P216" s="31"/>
      <c r="Q216" s="31"/>
      <c r="R216" s="31"/>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row>
    <row r="217" spans="1:125" x14ac:dyDescent="0.25">
      <c r="A217" s="31"/>
      <c r="B217" s="125"/>
      <c r="C217" s="125"/>
      <c r="D217" s="125"/>
      <c r="E217" s="125"/>
      <c r="F217" s="31"/>
      <c r="G217" s="125"/>
      <c r="H217" s="125"/>
      <c r="I217" s="31"/>
      <c r="J217" s="31"/>
      <c r="K217" s="31"/>
      <c r="L217" s="31"/>
      <c r="M217" s="125"/>
      <c r="N217" s="125"/>
      <c r="O217" s="125"/>
      <c r="P217" s="31"/>
      <c r="Q217" s="31"/>
      <c r="R217" s="31"/>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c r="DE217" s="19"/>
      <c r="DF217" s="19"/>
      <c r="DG217" s="19"/>
      <c r="DH217" s="19"/>
      <c r="DI217" s="19"/>
      <c r="DJ217" s="19"/>
      <c r="DK217" s="19"/>
      <c r="DL217" s="19"/>
      <c r="DM217" s="19"/>
      <c r="DN217" s="19"/>
      <c r="DO217" s="19"/>
      <c r="DP217" s="19"/>
      <c r="DQ217" s="19"/>
      <c r="DR217" s="19"/>
      <c r="DS217" s="19"/>
      <c r="DT217" s="19"/>
      <c r="DU217" s="19"/>
    </row>
    <row r="218" spans="1:125" x14ac:dyDescent="0.25">
      <c r="A218" s="19"/>
      <c r="I218" s="19"/>
      <c r="J218" s="19"/>
      <c r="K218" s="19"/>
      <c r="L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c r="DE218" s="19"/>
      <c r="DF218" s="19"/>
      <c r="DG218" s="19"/>
      <c r="DH218" s="19"/>
      <c r="DI218" s="19"/>
      <c r="DJ218" s="19"/>
      <c r="DK218" s="19"/>
      <c r="DL218" s="19"/>
      <c r="DM218" s="19"/>
      <c r="DN218" s="19"/>
      <c r="DO218" s="19"/>
      <c r="DP218" s="19"/>
      <c r="DQ218" s="19"/>
      <c r="DR218" s="19"/>
      <c r="DS218" s="19"/>
      <c r="DT218" s="19"/>
      <c r="DU218" s="19"/>
    </row>
    <row r="219" spans="1:125" x14ac:dyDescent="0.25">
      <c r="A219" s="19"/>
      <c r="I219" s="19"/>
      <c r="J219" s="19"/>
      <c r="K219" s="19"/>
      <c r="L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19"/>
      <c r="DD219" s="19"/>
      <c r="DE219" s="19"/>
      <c r="DF219" s="19"/>
      <c r="DG219" s="19"/>
      <c r="DH219" s="19"/>
      <c r="DI219" s="19"/>
      <c r="DJ219" s="19"/>
      <c r="DK219" s="19"/>
      <c r="DL219" s="19"/>
      <c r="DM219" s="19"/>
      <c r="DN219" s="19"/>
      <c r="DO219" s="19"/>
      <c r="DP219" s="19"/>
      <c r="DQ219" s="19"/>
      <c r="DR219" s="19"/>
      <c r="DS219" s="19"/>
      <c r="DT219" s="19"/>
      <c r="DU219" s="19"/>
    </row>
    <row r="220" spans="1:125" x14ac:dyDescent="0.25">
      <c r="A220" s="19"/>
      <c r="I220" s="19"/>
      <c r="J220" s="19"/>
      <c r="K220" s="19"/>
      <c r="L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row>
    <row r="221" spans="1:125" x14ac:dyDescent="0.25">
      <c r="A221" s="19"/>
      <c r="I221" s="19"/>
      <c r="J221" s="19"/>
      <c r="K221" s="19"/>
      <c r="L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c r="DE221" s="19"/>
      <c r="DF221" s="19"/>
      <c r="DG221" s="19"/>
      <c r="DH221" s="19"/>
      <c r="DI221" s="19"/>
      <c r="DJ221" s="19"/>
      <c r="DK221" s="19"/>
      <c r="DL221" s="19"/>
      <c r="DM221" s="19"/>
      <c r="DN221" s="19"/>
      <c r="DO221" s="19"/>
      <c r="DP221" s="19"/>
      <c r="DQ221" s="19"/>
      <c r="DR221" s="19"/>
      <c r="DS221" s="19"/>
      <c r="DT221" s="19"/>
      <c r="DU221" s="19"/>
    </row>
    <row r="222" spans="1:125" x14ac:dyDescent="0.25">
      <c r="A222" s="19"/>
      <c r="I222" s="19"/>
      <c r="J222" s="19"/>
      <c r="K222" s="19"/>
      <c r="L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row>
    <row r="223" spans="1:125" x14ac:dyDescent="0.25">
      <c r="A223" s="19"/>
      <c r="I223" s="19"/>
      <c r="J223" s="19"/>
      <c r="K223" s="19"/>
      <c r="L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c r="DE223" s="19"/>
      <c r="DF223" s="19"/>
      <c r="DG223" s="19"/>
      <c r="DH223" s="19"/>
      <c r="DI223" s="19"/>
      <c r="DJ223" s="19"/>
      <c r="DK223" s="19"/>
      <c r="DL223" s="19"/>
      <c r="DM223" s="19"/>
      <c r="DN223" s="19"/>
      <c r="DO223" s="19"/>
      <c r="DP223" s="19"/>
      <c r="DQ223" s="19"/>
      <c r="DR223" s="19"/>
      <c r="DS223" s="19"/>
      <c r="DT223" s="19"/>
      <c r="DU223" s="19"/>
    </row>
    <row r="224" spans="1:125" x14ac:dyDescent="0.25">
      <c r="A224" s="19"/>
      <c r="I224" s="19"/>
      <c r="J224" s="19"/>
      <c r="K224" s="19"/>
      <c r="L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row>
    <row r="225" spans="1:125" x14ac:dyDescent="0.25">
      <c r="A225" s="19"/>
      <c r="I225" s="19"/>
      <c r="J225" s="19"/>
      <c r="K225" s="19"/>
      <c r="L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row>
    <row r="226" spans="1:125" x14ac:dyDescent="0.25">
      <c r="A226" s="19"/>
      <c r="I226" s="19"/>
      <c r="J226" s="19"/>
      <c r="K226" s="19"/>
      <c r="L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c r="DR226" s="19"/>
      <c r="DS226" s="19"/>
      <c r="DT226" s="19"/>
      <c r="DU226" s="19"/>
    </row>
    <row r="227" spans="1:125" x14ac:dyDescent="0.25">
      <c r="A227" s="19"/>
      <c r="I227" s="19"/>
      <c r="J227" s="19"/>
      <c r="K227" s="19"/>
      <c r="L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c r="DR227" s="19"/>
      <c r="DS227" s="19"/>
      <c r="DT227" s="19"/>
      <c r="DU227" s="19"/>
    </row>
    <row r="228" spans="1:125" x14ac:dyDescent="0.25">
      <c r="A228" s="19"/>
      <c r="I228" s="19"/>
      <c r="J228" s="19"/>
      <c r="K228" s="19"/>
      <c r="L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row>
    <row r="229" spans="1:125" x14ac:dyDescent="0.25">
      <c r="A229" s="19"/>
      <c r="I229" s="19"/>
      <c r="J229" s="19"/>
      <c r="K229" s="19"/>
      <c r="L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row>
    <row r="230" spans="1:125" x14ac:dyDescent="0.25">
      <c r="A230" s="19"/>
      <c r="I230" s="19"/>
      <c r="J230" s="19"/>
      <c r="K230" s="19"/>
      <c r="L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row>
    <row r="231" spans="1:125" x14ac:dyDescent="0.25">
      <c r="A231" s="19"/>
      <c r="I231" s="19"/>
      <c r="J231" s="19"/>
      <c r="K231" s="19"/>
      <c r="L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row>
    <row r="232" spans="1:125" x14ac:dyDescent="0.25">
      <c r="A232" s="19"/>
      <c r="I232" s="19"/>
      <c r="J232" s="19"/>
      <c r="K232" s="19"/>
      <c r="L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row>
    <row r="233" spans="1:125" x14ac:dyDescent="0.25">
      <c r="A233" s="19"/>
      <c r="I233" s="19"/>
      <c r="J233" s="19"/>
      <c r="K233" s="19"/>
      <c r="L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row>
    <row r="234" spans="1:125" x14ac:dyDescent="0.25">
      <c r="A234" s="19"/>
      <c r="I234" s="19"/>
      <c r="J234" s="19"/>
      <c r="K234" s="19"/>
      <c r="L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c r="DR234" s="19"/>
      <c r="DS234" s="19"/>
      <c r="DT234" s="19"/>
      <c r="DU234" s="19"/>
    </row>
    <row r="235" spans="1:125" x14ac:dyDescent="0.25">
      <c r="A235" s="19"/>
      <c r="I235" s="19"/>
      <c r="J235" s="19"/>
      <c r="K235" s="19"/>
      <c r="L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c r="DR235" s="19"/>
      <c r="DS235" s="19"/>
      <c r="DT235" s="19"/>
      <c r="DU235" s="19"/>
    </row>
    <row r="236" spans="1:125" x14ac:dyDescent="0.25">
      <c r="A236" s="19"/>
      <c r="I236" s="19"/>
      <c r="J236" s="19"/>
      <c r="K236" s="19"/>
      <c r="L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row>
    <row r="237" spans="1:125" x14ac:dyDescent="0.25">
      <c r="A237" s="19"/>
      <c r="I237" s="19"/>
      <c r="J237" s="19"/>
      <c r="K237" s="19"/>
      <c r="L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row>
    <row r="238" spans="1:125" x14ac:dyDescent="0.25">
      <c r="A238" s="19"/>
      <c r="I238" s="19"/>
      <c r="J238" s="19"/>
      <c r="K238" s="19"/>
      <c r="L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row>
    <row r="239" spans="1:125" x14ac:dyDescent="0.25">
      <c r="A239" s="19"/>
      <c r="I239" s="19"/>
      <c r="J239" s="19"/>
      <c r="K239" s="19"/>
      <c r="L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c r="DR239" s="19"/>
      <c r="DS239" s="19"/>
      <c r="DT239" s="19"/>
      <c r="DU239" s="19"/>
    </row>
    <row r="240" spans="1:125" x14ac:dyDescent="0.25">
      <c r="A240" s="19"/>
      <c r="I240" s="19"/>
      <c r="J240" s="19"/>
      <c r="K240" s="19"/>
      <c r="L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row>
    <row r="241" spans="1:125" x14ac:dyDescent="0.25">
      <c r="A241" s="19"/>
      <c r="I241" s="19"/>
      <c r="J241" s="19"/>
      <c r="K241" s="19"/>
      <c r="L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c r="DR241" s="19"/>
      <c r="DS241" s="19"/>
      <c r="DT241" s="19"/>
      <c r="DU241" s="19"/>
    </row>
    <row r="242" spans="1:125" x14ac:dyDescent="0.25">
      <c r="A242" s="19"/>
      <c r="I242" s="19"/>
      <c r="J242" s="19"/>
      <c r="K242" s="19"/>
      <c r="L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c r="DE242" s="19"/>
      <c r="DF242" s="19"/>
      <c r="DG242" s="19"/>
      <c r="DH242" s="19"/>
      <c r="DI242" s="19"/>
      <c r="DJ242" s="19"/>
      <c r="DK242" s="19"/>
      <c r="DL242" s="19"/>
      <c r="DM242" s="19"/>
      <c r="DN242" s="19"/>
      <c r="DO242" s="19"/>
      <c r="DP242" s="19"/>
      <c r="DQ242" s="19"/>
      <c r="DR242" s="19"/>
      <c r="DS242" s="19"/>
      <c r="DT242" s="19"/>
      <c r="DU242" s="19"/>
    </row>
    <row r="243" spans="1:125" x14ac:dyDescent="0.25">
      <c r="A243" s="19"/>
      <c r="I243" s="19"/>
      <c r="J243" s="19"/>
      <c r="K243" s="19"/>
      <c r="L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c r="DR243" s="19"/>
      <c r="DS243" s="19"/>
      <c r="DT243" s="19"/>
      <c r="DU243" s="19"/>
    </row>
    <row r="244" spans="1:125" x14ac:dyDescent="0.25">
      <c r="A244" s="19"/>
      <c r="I244" s="19"/>
      <c r="J244" s="19"/>
      <c r="K244" s="19"/>
      <c r="L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row>
    <row r="245" spans="1:125" x14ac:dyDescent="0.25">
      <c r="A245" s="19"/>
      <c r="I245" s="19"/>
      <c r="J245" s="19"/>
      <c r="K245" s="19"/>
      <c r="L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c r="DR245" s="19"/>
      <c r="DS245" s="19"/>
      <c r="DT245" s="19"/>
      <c r="DU245" s="19"/>
    </row>
    <row r="246" spans="1:125" x14ac:dyDescent="0.25">
      <c r="A246" s="19"/>
      <c r="I246" s="19"/>
      <c r="J246" s="19"/>
      <c r="K246" s="19"/>
      <c r="L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c r="DE246" s="19"/>
      <c r="DF246" s="19"/>
      <c r="DG246" s="19"/>
      <c r="DH246" s="19"/>
      <c r="DI246" s="19"/>
      <c r="DJ246" s="19"/>
      <c r="DK246" s="19"/>
      <c r="DL246" s="19"/>
      <c r="DM246" s="19"/>
      <c r="DN246" s="19"/>
      <c r="DO246" s="19"/>
      <c r="DP246" s="19"/>
      <c r="DQ246" s="19"/>
      <c r="DR246" s="19"/>
      <c r="DS246" s="19"/>
      <c r="DT246" s="19"/>
      <c r="DU246" s="19"/>
    </row>
    <row r="247" spans="1:125" x14ac:dyDescent="0.25">
      <c r="A247" s="19"/>
      <c r="I247" s="19"/>
      <c r="J247" s="19"/>
      <c r="K247" s="19"/>
      <c r="L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c r="DE247" s="19"/>
      <c r="DF247" s="19"/>
      <c r="DG247" s="19"/>
      <c r="DH247" s="19"/>
      <c r="DI247" s="19"/>
      <c r="DJ247" s="19"/>
      <c r="DK247" s="19"/>
      <c r="DL247" s="19"/>
      <c r="DM247" s="19"/>
      <c r="DN247" s="19"/>
      <c r="DO247" s="19"/>
      <c r="DP247" s="19"/>
      <c r="DQ247" s="19"/>
      <c r="DR247" s="19"/>
      <c r="DS247" s="19"/>
      <c r="DT247" s="19"/>
      <c r="DU247" s="19"/>
    </row>
    <row r="248" spans="1:125" x14ac:dyDescent="0.25">
      <c r="A248" s="19"/>
      <c r="I248" s="19"/>
      <c r="J248" s="19"/>
      <c r="K248" s="19"/>
      <c r="L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row>
    <row r="249" spans="1:125" x14ac:dyDescent="0.25">
      <c r="A249" s="19"/>
      <c r="I249" s="19"/>
      <c r="J249" s="19"/>
      <c r="K249" s="19"/>
      <c r="L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c r="DE249" s="19"/>
      <c r="DF249" s="19"/>
      <c r="DG249" s="19"/>
      <c r="DH249" s="19"/>
      <c r="DI249" s="19"/>
      <c r="DJ249" s="19"/>
      <c r="DK249" s="19"/>
      <c r="DL249" s="19"/>
      <c r="DM249" s="19"/>
      <c r="DN249" s="19"/>
      <c r="DO249" s="19"/>
      <c r="DP249" s="19"/>
      <c r="DQ249" s="19"/>
      <c r="DR249" s="19"/>
      <c r="DS249" s="19"/>
      <c r="DT249" s="19"/>
      <c r="DU249" s="19"/>
    </row>
    <row r="250" spans="1:125" x14ac:dyDescent="0.25">
      <c r="I250" s="19"/>
      <c r="J250" s="19"/>
      <c r="K250" s="19"/>
      <c r="L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c r="DE250" s="19"/>
      <c r="DF250" s="19"/>
      <c r="DG250" s="19"/>
      <c r="DH250" s="19"/>
      <c r="DI250" s="19"/>
      <c r="DJ250" s="19"/>
      <c r="DK250" s="19"/>
      <c r="DL250" s="19"/>
      <c r="DM250" s="19"/>
      <c r="DN250" s="19"/>
      <c r="DO250" s="19"/>
      <c r="DP250" s="19"/>
      <c r="DQ250" s="19"/>
      <c r="DR250" s="19"/>
      <c r="DS250" s="19"/>
      <c r="DT250" s="19"/>
      <c r="DU250" s="19"/>
    </row>
    <row r="251" spans="1:125" x14ac:dyDescent="0.25">
      <c r="I251" s="19"/>
      <c r="J251" s="19"/>
      <c r="K251" s="19"/>
      <c r="L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row>
    <row r="252" spans="1:125" x14ac:dyDescent="0.25">
      <c r="I252" s="19"/>
      <c r="J252" s="19"/>
      <c r="K252" s="19"/>
      <c r="L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c r="DR252" s="19"/>
      <c r="DS252" s="19"/>
      <c r="DT252" s="19"/>
      <c r="DU252" s="19"/>
    </row>
    <row r="253" spans="1:125" x14ac:dyDescent="0.25">
      <c r="I253" s="19"/>
      <c r="J253" s="19"/>
      <c r="K253" s="19"/>
      <c r="L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c r="DE253" s="19"/>
      <c r="DF253" s="19"/>
      <c r="DG253" s="19"/>
      <c r="DH253" s="19"/>
      <c r="DI253" s="19"/>
      <c r="DJ253" s="19"/>
      <c r="DK253" s="19"/>
      <c r="DL253" s="19"/>
      <c r="DM253" s="19"/>
      <c r="DN253" s="19"/>
      <c r="DO253" s="19"/>
      <c r="DP253" s="19"/>
      <c r="DQ253" s="19"/>
      <c r="DR253" s="19"/>
      <c r="DS253" s="19"/>
      <c r="DT253" s="19"/>
      <c r="DU253" s="19"/>
    </row>
    <row r="254" spans="1:125" x14ac:dyDescent="0.25">
      <c r="I254" s="19"/>
      <c r="J254" s="19"/>
      <c r="K254" s="19"/>
      <c r="L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c r="CY254" s="19"/>
      <c r="CZ254" s="19"/>
      <c r="DA254" s="19"/>
      <c r="DB254" s="19"/>
      <c r="DC254" s="19"/>
      <c r="DD254" s="19"/>
      <c r="DE254" s="19"/>
      <c r="DF254" s="19"/>
      <c r="DG254" s="19"/>
      <c r="DH254" s="19"/>
      <c r="DI254" s="19"/>
      <c r="DJ254" s="19"/>
      <c r="DK254" s="19"/>
      <c r="DL254" s="19"/>
      <c r="DM254" s="19"/>
      <c r="DN254" s="19"/>
      <c r="DO254" s="19"/>
      <c r="DP254" s="19"/>
      <c r="DQ254" s="19"/>
      <c r="DR254" s="19"/>
      <c r="DS254" s="19"/>
      <c r="DT254" s="19"/>
      <c r="DU254" s="19"/>
    </row>
    <row r="255" spans="1:125" x14ac:dyDescent="0.25">
      <c r="I255" s="19"/>
      <c r="J255" s="19"/>
      <c r="K255" s="19"/>
      <c r="L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c r="CY255" s="19"/>
      <c r="CZ255" s="19"/>
      <c r="DA255" s="19"/>
      <c r="DB255" s="19"/>
      <c r="DC255" s="19"/>
      <c r="DD255" s="19"/>
      <c r="DE255" s="19"/>
      <c r="DF255" s="19"/>
      <c r="DG255" s="19"/>
      <c r="DH255" s="19"/>
      <c r="DI255" s="19"/>
      <c r="DJ255" s="19"/>
      <c r="DK255" s="19"/>
      <c r="DL255" s="19"/>
      <c r="DM255" s="19"/>
      <c r="DN255" s="19"/>
      <c r="DO255" s="19"/>
      <c r="DP255" s="19"/>
      <c r="DQ255" s="19"/>
      <c r="DR255" s="19"/>
      <c r="DS255" s="19"/>
      <c r="DT255" s="19"/>
      <c r="DU255" s="19"/>
    </row>
    <row r="256" spans="1:125" x14ac:dyDescent="0.25">
      <c r="I256" s="19"/>
      <c r="J256" s="19"/>
      <c r="K256" s="19"/>
      <c r="L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row>
    <row r="257" spans="9:125" x14ac:dyDescent="0.25">
      <c r="I257" s="19"/>
      <c r="J257" s="19"/>
      <c r="K257" s="19"/>
      <c r="L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c r="CY257" s="19"/>
      <c r="CZ257" s="19"/>
      <c r="DA257" s="19"/>
      <c r="DB257" s="19"/>
      <c r="DC257" s="19"/>
      <c r="DD257" s="19"/>
      <c r="DE257" s="19"/>
      <c r="DF257" s="19"/>
      <c r="DG257" s="19"/>
      <c r="DH257" s="19"/>
      <c r="DI257" s="19"/>
      <c r="DJ257" s="19"/>
      <c r="DK257" s="19"/>
      <c r="DL257" s="19"/>
      <c r="DM257" s="19"/>
      <c r="DN257" s="19"/>
      <c r="DO257" s="19"/>
      <c r="DP257" s="19"/>
      <c r="DQ257" s="19"/>
      <c r="DR257" s="19"/>
      <c r="DS257" s="19"/>
      <c r="DT257" s="19"/>
      <c r="DU257" s="19"/>
    </row>
    <row r="258" spans="9:125" x14ac:dyDescent="0.25">
      <c r="I258" s="19"/>
      <c r="J258" s="19"/>
      <c r="K258" s="19"/>
      <c r="L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c r="CW258" s="19"/>
      <c r="CX258" s="19"/>
      <c r="CY258" s="19"/>
      <c r="CZ258" s="19"/>
      <c r="DA258" s="19"/>
      <c r="DB258" s="19"/>
      <c r="DC258" s="19"/>
      <c r="DD258" s="19"/>
      <c r="DE258" s="19"/>
      <c r="DF258" s="19"/>
      <c r="DG258" s="19"/>
      <c r="DH258" s="19"/>
      <c r="DI258" s="19"/>
      <c r="DJ258" s="19"/>
      <c r="DK258" s="19"/>
      <c r="DL258" s="19"/>
      <c r="DM258" s="19"/>
      <c r="DN258" s="19"/>
      <c r="DO258" s="19"/>
      <c r="DP258" s="19"/>
      <c r="DQ258" s="19"/>
      <c r="DR258" s="19"/>
      <c r="DS258" s="19"/>
      <c r="DT258" s="19"/>
      <c r="DU258" s="19"/>
    </row>
    <row r="259" spans="9:125" x14ac:dyDescent="0.25">
      <c r="I259" s="19"/>
      <c r="J259" s="19"/>
      <c r="K259" s="19"/>
      <c r="L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c r="CW259" s="19"/>
      <c r="CX259" s="19"/>
      <c r="CY259" s="19"/>
      <c r="CZ259" s="19"/>
      <c r="DA259" s="19"/>
      <c r="DB259" s="19"/>
      <c r="DC259" s="19"/>
      <c r="DD259" s="19"/>
      <c r="DE259" s="19"/>
      <c r="DF259" s="19"/>
      <c r="DG259" s="19"/>
      <c r="DH259" s="19"/>
      <c r="DI259" s="19"/>
      <c r="DJ259" s="19"/>
      <c r="DK259" s="19"/>
      <c r="DL259" s="19"/>
      <c r="DM259" s="19"/>
      <c r="DN259" s="19"/>
      <c r="DO259" s="19"/>
      <c r="DP259" s="19"/>
      <c r="DQ259" s="19"/>
      <c r="DR259" s="19"/>
      <c r="DS259" s="19"/>
      <c r="DT259" s="19"/>
      <c r="DU259" s="19"/>
    </row>
    <row r="260" spans="9:125" x14ac:dyDescent="0.25">
      <c r="I260" s="19"/>
      <c r="J260" s="19"/>
      <c r="K260" s="19"/>
      <c r="L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c r="DR260" s="19"/>
      <c r="DS260" s="19"/>
      <c r="DT260" s="19"/>
      <c r="DU260" s="19"/>
    </row>
    <row r="261" spans="9:125" x14ac:dyDescent="0.25">
      <c r="I261" s="19"/>
      <c r="J261" s="19"/>
      <c r="K261" s="19"/>
      <c r="L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c r="DE261" s="19"/>
      <c r="DF261" s="19"/>
      <c r="DG261" s="19"/>
      <c r="DH261" s="19"/>
      <c r="DI261" s="19"/>
      <c r="DJ261" s="19"/>
      <c r="DK261" s="19"/>
      <c r="DL261" s="19"/>
      <c r="DM261" s="19"/>
      <c r="DN261" s="19"/>
      <c r="DO261" s="19"/>
      <c r="DP261" s="19"/>
      <c r="DQ261" s="19"/>
      <c r="DR261" s="19"/>
      <c r="DS261" s="19"/>
      <c r="DT261" s="19"/>
      <c r="DU261" s="19"/>
    </row>
    <row r="262" spans="9:125" x14ac:dyDescent="0.25">
      <c r="I262" s="19"/>
      <c r="J262" s="19"/>
      <c r="K262" s="19"/>
      <c r="L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c r="CW262" s="19"/>
      <c r="CX262" s="19"/>
      <c r="CY262" s="19"/>
      <c r="CZ262" s="19"/>
      <c r="DA262" s="19"/>
      <c r="DB262" s="19"/>
      <c r="DC262" s="19"/>
      <c r="DD262" s="19"/>
      <c r="DE262" s="19"/>
      <c r="DF262" s="19"/>
      <c r="DG262" s="19"/>
      <c r="DH262" s="19"/>
      <c r="DI262" s="19"/>
      <c r="DJ262" s="19"/>
      <c r="DK262" s="19"/>
      <c r="DL262" s="19"/>
      <c r="DM262" s="19"/>
      <c r="DN262" s="19"/>
      <c r="DO262" s="19"/>
      <c r="DP262" s="19"/>
      <c r="DQ262" s="19"/>
      <c r="DR262" s="19"/>
      <c r="DS262" s="19"/>
      <c r="DT262" s="19"/>
      <c r="DU262" s="19"/>
    </row>
    <row r="263" spans="9:125" x14ac:dyDescent="0.25">
      <c r="I263" s="19"/>
      <c r="J263" s="19"/>
      <c r="K263" s="19"/>
      <c r="L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c r="CW263" s="19"/>
      <c r="CX263" s="19"/>
      <c r="CY263" s="19"/>
      <c r="CZ263" s="19"/>
      <c r="DA263" s="19"/>
      <c r="DB263" s="19"/>
      <c r="DC263" s="19"/>
      <c r="DD263" s="19"/>
      <c r="DE263" s="19"/>
      <c r="DF263" s="19"/>
      <c r="DG263" s="19"/>
      <c r="DH263" s="19"/>
      <c r="DI263" s="19"/>
      <c r="DJ263" s="19"/>
      <c r="DK263" s="19"/>
      <c r="DL263" s="19"/>
      <c r="DM263" s="19"/>
      <c r="DN263" s="19"/>
      <c r="DO263" s="19"/>
      <c r="DP263" s="19"/>
      <c r="DQ263" s="19"/>
      <c r="DR263" s="19"/>
      <c r="DS263" s="19"/>
      <c r="DT263" s="19"/>
      <c r="DU263" s="19"/>
    </row>
    <row r="264" spans="9:125" x14ac:dyDescent="0.25">
      <c r="I264" s="19"/>
      <c r="J264" s="19"/>
      <c r="K264" s="19"/>
      <c r="L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c r="DQ264" s="19"/>
      <c r="DR264" s="19"/>
      <c r="DS264" s="19"/>
      <c r="DT264" s="19"/>
      <c r="DU264" s="19"/>
    </row>
    <row r="265" spans="9:125" x14ac:dyDescent="0.25">
      <c r="I265" s="19"/>
      <c r="J265" s="19"/>
      <c r="K265" s="19"/>
      <c r="L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c r="CY265" s="19"/>
      <c r="CZ265" s="19"/>
      <c r="DA265" s="19"/>
      <c r="DB265" s="19"/>
      <c r="DC265" s="19"/>
      <c r="DD265" s="19"/>
      <c r="DE265" s="19"/>
      <c r="DF265" s="19"/>
      <c r="DG265" s="19"/>
      <c r="DH265" s="19"/>
      <c r="DI265" s="19"/>
      <c r="DJ265" s="19"/>
      <c r="DK265" s="19"/>
      <c r="DL265" s="19"/>
      <c r="DM265" s="19"/>
      <c r="DN265" s="19"/>
      <c r="DO265" s="19"/>
      <c r="DP265" s="19"/>
      <c r="DQ265" s="19"/>
      <c r="DR265" s="19"/>
      <c r="DS265" s="19"/>
      <c r="DT265" s="19"/>
      <c r="DU265" s="19"/>
    </row>
    <row r="266" spans="9:125" x14ac:dyDescent="0.25">
      <c r="I266" s="19"/>
      <c r="J266" s="19"/>
      <c r="K266" s="19"/>
      <c r="L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c r="CW266" s="19"/>
      <c r="CX266" s="19"/>
      <c r="CY266" s="19"/>
      <c r="CZ266" s="19"/>
      <c r="DA266" s="19"/>
      <c r="DB266" s="19"/>
      <c r="DC266" s="19"/>
      <c r="DD266" s="19"/>
      <c r="DE266" s="19"/>
      <c r="DF266" s="19"/>
      <c r="DG266" s="19"/>
      <c r="DH266" s="19"/>
      <c r="DI266" s="19"/>
      <c r="DJ266" s="19"/>
      <c r="DK266" s="19"/>
      <c r="DL266" s="19"/>
      <c r="DM266" s="19"/>
      <c r="DN266" s="19"/>
      <c r="DO266" s="19"/>
      <c r="DP266" s="19"/>
      <c r="DQ266" s="19"/>
      <c r="DR266" s="19"/>
      <c r="DS266" s="19"/>
      <c r="DT266" s="19"/>
      <c r="DU266" s="19"/>
    </row>
    <row r="267" spans="9:125" x14ac:dyDescent="0.25">
      <c r="I267" s="19"/>
      <c r="J267" s="19"/>
      <c r="K267" s="19"/>
      <c r="L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c r="CW267" s="19"/>
      <c r="CX267" s="19"/>
      <c r="CY267" s="19"/>
      <c r="CZ267" s="19"/>
      <c r="DA267" s="19"/>
      <c r="DB267" s="19"/>
      <c r="DC267" s="19"/>
      <c r="DD267" s="19"/>
      <c r="DE267" s="19"/>
      <c r="DF267" s="19"/>
      <c r="DG267" s="19"/>
      <c r="DH267" s="19"/>
      <c r="DI267" s="19"/>
      <c r="DJ267" s="19"/>
      <c r="DK267" s="19"/>
      <c r="DL267" s="19"/>
      <c r="DM267" s="19"/>
      <c r="DN267" s="19"/>
      <c r="DO267" s="19"/>
      <c r="DP267" s="19"/>
      <c r="DQ267" s="19"/>
      <c r="DR267" s="19"/>
      <c r="DS267" s="19"/>
      <c r="DT267" s="19"/>
      <c r="DU267" s="19"/>
    </row>
    <row r="268" spans="9:125" x14ac:dyDescent="0.25">
      <c r="I268" s="19"/>
      <c r="J268" s="19"/>
      <c r="K268" s="19"/>
      <c r="L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c r="DQ268" s="19"/>
      <c r="DR268" s="19"/>
      <c r="DS268" s="19"/>
      <c r="DT268" s="19"/>
      <c r="DU268" s="19"/>
    </row>
    <row r="269" spans="9:125" x14ac:dyDescent="0.25">
      <c r="I269" s="19"/>
      <c r="J269" s="19"/>
      <c r="K269" s="19"/>
      <c r="L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c r="CW269" s="19"/>
      <c r="CX269" s="19"/>
      <c r="CY269" s="19"/>
      <c r="CZ269" s="19"/>
      <c r="DA269" s="19"/>
      <c r="DB269" s="19"/>
      <c r="DC269" s="19"/>
      <c r="DD269" s="19"/>
      <c r="DE269" s="19"/>
      <c r="DF269" s="19"/>
      <c r="DG269" s="19"/>
      <c r="DH269" s="19"/>
      <c r="DI269" s="19"/>
      <c r="DJ269" s="19"/>
      <c r="DK269" s="19"/>
      <c r="DL269" s="19"/>
      <c r="DM269" s="19"/>
      <c r="DN269" s="19"/>
      <c r="DO269" s="19"/>
      <c r="DP269" s="19"/>
      <c r="DQ269" s="19"/>
      <c r="DR269" s="19"/>
      <c r="DS269" s="19"/>
      <c r="DT269" s="19"/>
      <c r="DU269" s="19"/>
    </row>
    <row r="270" spans="9:125" x14ac:dyDescent="0.25">
      <c r="I270" s="19"/>
      <c r="J270" s="19"/>
      <c r="K270" s="19"/>
      <c r="L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c r="CW270" s="19"/>
      <c r="CX270" s="19"/>
      <c r="CY270" s="19"/>
      <c r="CZ270" s="19"/>
      <c r="DA270" s="19"/>
      <c r="DB270" s="19"/>
      <c r="DC270" s="19"/>
      <c r="DD270" s="19"/>
      <c r="DE270" s="19"/>
      <c r="DF270" s="19"/>
      <c r="DG270" s="19"/>
      <c r="DH270" s="19"/>
      <c r="DI270" s="19"/>
      <c r="DJ270" s="19"/>
      <c r="DK270" s="19"/>
      <c r="DL270" s="19"/>
      <c r="DM270" s="19"/>
      <c r="DN270" s="19"/>
      <c r="DO270" s="19"/>
      <c r="DP270" s="19"/>
      <c r="DQ270" s="19"/>
      <c r="DR270" s="19"/>
      <c r="DS270" s="19"/>
      <c r="DT270" s="19"/>
      <c r="DU270" s="19"/>
    </row>
    <row r="271" spans="9:125" x14ac:dyDescent="0.25">
      <c r="I271" s="19"/>
      <c r="J271" s="19"/>
      <c r="K271" s="19"/>
      <c r="L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c r="CY271" s="19"/>
      <c r="CZ271" s="19"/>
      <c r="DA271" s="19"/>
      <c r="DB271" s="19"/>
      <c r="DC271" s="19"/>
      <c r="DD271" s="19"/>
      <c r="DE271" s="19"/>
      <c r="DF271" s="19"/>
      <c r="DG271" s="19"/>
      <c r="DH271" s="19"/>
      <c r="DI271" s="19"/>
      <c r="DJ271" s="19"/>
      <c r="DK271" s="19"/>
      <c r="DL271" s="19"/>
      <c r="DM271" s="19"/>
      <c r="DN271" s="19"/>
      <c r="DO271" s="19"/>
      <c r="DP271" s="19"/>
      <c r="DQ271" s="19"/>
      <c r="DR271" s="19"/>
      <c r="DS271" s="19"/>
      <c r="DT271" s="19"/>
      <c r="DU271" s="19"/>
    </row>
    <row r="272" spans="9:125" x14ac:dyDescent="0.25">
      <c r="I272" s="19"/>
      <c r="J272" s="19"/>
      <c r="K272" s="19"/>
      <c r="L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c r="DQ272" s="19"/>
      <c r="DR272" s="19"/>
      <c r="DS272" s="19"/>
      <c r="DT272" s="19"/>
      <c r="DU272" s="19"/>
    </row>
    <row r="273" spans="9:125" x14ac:dyDescent="0.25">
      <c r="I273" s="19"/>
      <c r="J273" s="19"/>
      <c r="K273" s="19"/>
      <c r="L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c r="CY273" s="19"/>
      <c r="CZ273" s="19"/>
      <c r="DA273" s="19"/>
      <c r="DB273" s="19"/>
      <c r="DC273" s="19"/>
      <c r="DD273" s="19"/>
      <c r="DE273" s="19"/>
      <c r="DF273" s="19"/>
      <c r="DG273" s="19"/>
      <c r="DH273" s="19"/>
      <c r="DI273" s="19"/>
      <c r="DJ273" s="19"/>
      <c r="DK273" s="19"/>
      <c r="DL273" s="19"/>
      <c r="DM273" s="19"/>
      <c r="DN273" s="19"/>
      <c r="DO273" s="19"/>
      <c r="DP273" s="19"/>
      <c r="DQ273" s="19"/>
      <c r="DR273" s="19"/>
      <c r="DS273" s="19"/>
      <c r="DT273" s="19"/>
      <c r="DU273" s="19"/>
    </row>
    <row r="274" spans="9:125" x14ac:dyDescent="0.25">
      <c r="I274" s="19"/>
      <c r="J274" s="19"/>
      <c r="K274" s="19"/>
      <c r="L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c r="CW274" s="19"/>
      <c r="CX274" s="19"/>
      <c r="CY274" s="19"/>
      <c r="CZ274" s="19"/>
      <c r="DA274" s="19"/>
      <c r="DB274" s="19"/>
      <c r="DC274" s="19"/>
      <c r="DD274" s="19"/>
      <c r="DE274" s="19"/>
      <c r="DF274" s="19"/>
      <c r="DG274" s="19"/>
      <c r="DH274" s="19"/>
      <c r="DI274" s="19"/>
      <c r="DJ274" s="19"/>
      <c r="DK274" s="19"/>
      <c r="DL274" s="19"/>
      <c r="DM274" s="19"/>
      <c r="DN274" s="19"/>
      <c r="DO274" s="19"/>
      <c r="DP274" s="19"/>
      <c r="DQ274" s="19"/>
      <c r="DR274" s="19"/>
      <c r="DS274" s="19"/>
      <c r="DT274" s="19"/>
      <c r="DU274" s="19"/>
    </row>
    <row r="275" spans="9:125" x14ac:dyDescent="0.25">
      <c r="I275" s="19"/>
      <c r="J275" s="19"/>
      <c r="K275" s="19"/>
      <c r="L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c r="CW275" s="19"/>
      <c r="CX275" s="19"/>
      <c r="CY275" s="19"/>
      <c r="CZ275" s="19"/>
      <c r="DA275" s="19"/>
      <c r="DB275" s="19"/>
      <c r="DC275" s="19"/>
      <c r="DD275" s="19"/>
      <c r="DE275" s="19"/>
      <c r="DF275" s="19"/>
      <c r="DG275" s="19"/>
      <c r="DH275" s="19"/>
      <c r="DI275" s="19"/>
      <c r="DJ275" s="19"/>
      <c r="DK275" s="19"/>
      <c r="DL275" s="19"/>
      <c r="DM275" s="19"/>
      <c r="DN275" s="19"/>
      <c r="DO275" s="19"/>
      <c r="DP275" s="19"/>
      <c r="DQ275" s="19"/>
      <c r="DR275" s="19"/>
      <c r="DS275" s="19"/>
      <c r="DT275" s="19"/>
      <c r="DU275" s="19"/>
    </row>
    <row r="276" spans="9:125" x14ac:dyDescent="0.25">
      <c r="I276" s="19"/>
      <c r="J276" s="19"/>
      <c r="K276" s="19"/>
      <c r="L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c r="DR276" s="19"/>
      <c r="DS276" s="19"/>
      <c r="DT276" s="19"/>
      <c r="DU276" s="19"/>
    </row>
    <row r="277" spans="9:125" x14ac:dyDescent="0.25">
      <c r="I277" s="19"/>
      <c r="J277" s="19"/>
      <c r="K277" s="19"/>
      <c r="L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c r="CY277" s="19"/>
      <c r="CZ277" s="19"/>
      <c r="DA277" s="19"/>
      <c r="DB277" s="19"/>
      <c r="DC277" s="19"/>
      <c r="DD277" s="19"/>
      <c r="DE277" s="19"/>
      <c r="DF277" s="19"/>
      <c r="DG277" s="19"/>
      <c r="DH277" s="19"/>
      <c r="DI277" s="19"/>
      <c r="DJ277" s="19"/>
      <c r="DK277" s="19"/>
      <c r="DL277" s="19"/>
      <c r="DM277" s="19"/>
      <c r="DN277" s="19"/>
      <c r="DO277" s="19"/>
      <c r="DP277" s="19"/>
      <c r="DQ277" s="19"/>
      <c r="DR277" s="19"/>
      <c r="DS277" s="19"/>
      <c r="DT277" s="19"/>
      <c r="DU277" s="19"/>
    </row>
    <row r="278" spans="9:125" x14ac:dyDescent="0.25">
      <c r="I278" s="19"/>
      <c r="J278" s="19"/>
      <c r="K278" s="19"/>
      <c r="L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c r="CW278" s="19"/>
      <c r="CX278" s="19"/>
      <c r="CY278" s="19"/>
      <c r="CZ278" s="19"/>
      <c r="DA278" s="19"/>
      <c r="DB278" s="19"/>
      <c r="DC278" s="19"/>
      <c r="DD278" s="19"/>
      <c r="DE278" s="19"/>
      <c r="DF278" s="19"/>
      <c r="DG278" s="19"/>
      <c r="DH278" s="19"/>
      <c r="DI278" s="19"/>
      <c r="DJ278" s="19"/>
      <c r="DK278" s="19"/>
      <c r="DL278" s="19"/>
      <c r="DM278" s="19"/>
      <c r="DN278" s="19"/>
      <c r="DO278" s="19"/>
      <c r="DP278" s="19"/>
      <c r="DQ278" s="19"/>
      <c r="DR278" s="19"/>
      <c r="DS278" s="19"/>
      <c r="DT278" s="19"/>
      <c r="DU278" s="19"/>
    </row>
    <row r="279" spans="9:125" x14ac:dyDescent="0.25">
      <c r="I279" s="19"/>
      <c r="J279" s="19"/>
      <c r="K279" s="19"/>
      <c r="L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c r="CW279" s="19"/>
      <c r="CX279" s="19"/>
      <c r="CY279" s="19"/>
      <c r="CZ279" s="19"/>
      <c r="DA279" s="19"/>
      <c r="DB279" s="19"/>
      <c r="DC279" s="19"/>
      <c r="DD279" s="19"/>
      <c r="DE279" s="19"/>
      <c r="DF279" s="19"/>
      <c r="DG279" s="19"/>
      <c r="DH279" s="19"/>
      <c r="DI279" s="19"/>
      <c r="DJ279" s="19"/>
      <c r="DK279" s="19"/>
      <c r="DL279" s="19"/>
      <c r="DM279" s="19"/>
      <c r="DN279" s="19"/>
      <c r="DO279" s="19"/>
      <c r="DP279" s="19"/>
      <c r="DQ279" s="19"/>
      <c r="DR279" s="19"/>
      <c r="DS279" s="19"/>
      <c r="DT279" s="19"/>
      <c r="DU279" s="19"/>
    </row>
    <row r="280" spans="9:125" x14ac:dyDescent="0.25">
      <c r="I280" s="19"/>
      <c r="J280" s="19"/>
      <c r="K280" s="19"/>
      <c r="L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19"/>
      <c r="DR280" s="19"/>
      <c r="DS280" s="19"/>
      <c r="DT280" s="19"/>
      <c r="DU280" s="19"/>
    </row>
    <row r="281" spans="9:125" x14ac:dyDescent="0.25">
      <c r="I281" s="19"/>
      <c r="J281" s="19"/>
      <c r="K281" s="19"/>
      <c r="L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c r="DE281" s="19"/>
      <c r="DF281" s="19"/>
      <c r="DG281" s="19"/>
      <c r="DH281" s="19"/>
      <c r="DI281" s="19"/>
      <c r="DJ281" s="19"/>
      <c r="DK281" s="19"/>
      <c r="DL281" s="19"/>
      <c r="DM281" s="19"/>
      <c r="DN281" s="19"/>
      <c r="DO281" s="19"/>
      <c r="DP281" s="19"/>
      <c r="DQ281" s="19"/>
      <c r="DR281" s="19"/>
      <c r="DS281" s="19"/>
      <c r="DT281" s="19"/>
      <c r="DU281" s="19"/>
    </row>
    <row r="282" spans="9:125" x14ac:dyDescent="0.25">
      <c r="I282" s="19"/>
      <c r="J282" s="19"/>
      <c r="K282" s="19"/>
      <c r="L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c r="DE282" s="19"/>
      <c r="DF282" s="19"/>
      <c r="DG282" s="19"/>
      <c r="DH282" s="19"/>
      <c r="DI282" s="19"/>
      <c r="DJ282" s="19"/>
      <c r="DK282" s="19"/>
      <c r="DL282" s="19"/>
      <c r="DM282" s="19"/>
      <c r="DN282" s="19"/>
      <c r="DO282" s="19"/>
      <c r="DP282" s="19"/>
      <c r="DQ282" s="19"/>
      <c r="DR282" s="19"/>
      <c r="DS282" s="19"/>
      <c r="DT282" s="19"/>
      <c r="DU282" s="19"/>
    </row>
    <row r="283" spans="9:125" x14ac:dyDescent="0.25">
      <c r="I283" s="19"/>
      <c r="J283" s="19"/>
      <c r="K283" s="19"/>
      <c r="L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c r="DQ283" s="19"/>
      <c r="DR283" s="19"/>
      <c r="DS283" s="19"/>
      <c r="DT283" s="19"/>
      <c r="DU283" s="19"/>
    </row>
    <row r="284" spans="9:125" x14ac:dyDescent="0.25">
      <c r="I284" s="19"/>
      <c r="J284" s="19"/>
      <c r="K284" s="19"/>
      <c r="L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19"/>
      <c r="DR284" s="19"/>
      <c r="DS284" s="19"/>
      <c r="DT284" s="19"/>
      <c r="DU284" s="19"/>
    </row>
    <row r="285" spans="9:125" x14ac:dyDescent="0.25">
      <c r="I285" s="19"/>
      <c r="J285" s="19"/>
      <c r="K285" s="19"/>
      <c r="L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c r="DE285" s="19"/>
      <c r="DF285" s="19"/>
      <c r="DG285" s="19"/>
      <c r="DH285" s="19"/>
      <c r="DI285" s="19"/>
      <c r="DJ285" s="19"/>
      <c r="DK285" s="19"/>
      <c r="DL285" s="19"/>
      <c r="DM285" s="19"/>
      <c r="DN285" s="19"/>
      <c r="DO285" s="19"/>
      <c r="DP285" s="19"/>
      <c r="DQ285" s="19"/>
      <c r="DR285" s="19"/>
      <c r="DS285" s="19"/>
      <c r="DT285" s="19"/>
      <c r="DU285" s="19"/>
    </row>
    <row r="286" spans="9:125" x14ac:dyDescent="0.25">
      <c r="I286" s="19"/>
      <c r="J286" s="19"/>
      <c r="K286" s="19"/>
      <c r="L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c r="DE286" s="19"/>
      <c r="DF286" s="19"/>
      <c r="DG286" s="19"/>
      <c r="DH286" s="19"/>
      <c r="DI286" s="19"/>
      <c r="DJ286" s="19"/>
      <c r="DK286" s="19"/>
      <c r="DL286" s="19"/>
      <c r="DM286" s="19"/>
      <c r="DN286" s="19"/>
      <c r="DO286" s="19"/>
      <c r="DP286" s="19"/>
      <c r="DQ286" s="19"/>
      <c r="DR286" s="19"/>
      <c r="DS286" s="19"/>
      <c r="DT286" s="19"/>
      <c r="DU286" s="19"/>
    </row>
    <row r="287" spans="9:125" x14ac:dyDescent="0.25">
      <c r="I287" s="19"/>
      <c r="J287" s="19"/>
      <c r="K287" s="19"/>
      <c r="L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c r="DQ287" s="19"/>
      <c r="DR287" s="19"/>
      <c r="DS287" s="19"/>
      <c r="DT287" s="19"/>
      <c r="DU287" s="19"/>
    </row>
    <row r="288" spans="9:125" x14ac:dyDescent="0.25">
      <c r="I288" s="19"/>
      <c r="J288" s="19"/>
      <c r="K288" s="19"/>
      <c r="L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19"/>
      <c r="DR288" s="19"/>
      <c r="DS288" s="19"/>
      <c r="DT288" s="19"/>
      <c r="DU288" s="19"/>
    </row>
    <row r="289" spans="9:125" x14ac:dyDescent="0.25">
      <c r="I289" s="19"/>
      <c r="J289" s="19"/>
      <c r="K289" s="19"/>
      <c r="L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c r="DQ289" s="19"/>
      <c r="DR289" s="19"/>
      <c r="DS289" s="19"/>
      <c r="DT289" s="19"/>
      <c r="DU289" s="19"/>
    </row>
    <row r="290" spans="9:125" x14ac:dyDescent="0.25">
      <c r="I290" s="19"/>
      <c r="J290" s="19"/>
      <c r="K290" s="19"/>
      <c r="L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c r="DE290" s="19"/>
      <c r="DF290" s="19"/>
      <c r="DG290" s="19"/>
      <c r="DH290" s="19"/>
      <c r="DI290" s="19"/>
      <c r="DJ290" s="19"/>
      <c r="DK290" s="19"/>
      <c r="DL290" s="19"/>
      <c r="DM290" s="19"/>
      <c r="DN290" s="19"/>
      <c r="DO290" s="19"/>
      <c r="DP290" s="19"/>
      <c r="DQ290" s="19"/>
      <c r="DR290" s="19"/>
      <c r="DS290" s="19"/>
      <c r="DT290" s="19"/>
      <c r="DU290" s="19"/>
    </row>
    <row r="291" spans="9:125" x14ac:dyDescent="0.25">
      <c r="I291" s="19"/>
      <c r="J291" s="19"/>
      <c r="K291" s="19"/>
      <c r="L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c r="DB291" s="19"/>
      <c r="DC291" s="19"/>
      <c r="DD291" s="19"/>
      <c r="DE291" s="19"/>
      <c r="DF291" s="19"/>
      <c r="DG291" s="19"/>
      <c r="DH291" s="19"/>
      <c r="DI291" s="19"/>
      <c r="DJ291" s="19"/>
      <c r="DK291" s="19"/>
      <c r="DL291" s="19"/>
      <c r="DM291" s="19"/>
      <c r="DN291" s="19"/>
      <c r="DO291" s="19"/>
      <c r="DP291" s="19"/>
      <c r="DQ291" s="19"/>
      <c r="DR291" s="19"/>
      <c r="DS291" s="19"/>
      <c r="DT291" s="19"/>
      <c r="DU291" s="19"/>
    </row>
    <row r="292" spans="9:125" x14ac:dyDescent="0.25">
      <c r="I292" s="19"/>
      <c r="J292" s="19"/>
      <c r="K292" s="19"/>
      <c r="L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19"/>
      <c r="DR292" s="19"/>
      <c r="DS292" s="19"/>
      <c r="DT292" s="19"/>
      <c r="DU292" s="19"/>
    </row>
    <row r="293" spans="9:125" x14ac:dyDescent="0.25">
      <c r="I293" s="19"/>
      <c r="J293" s="19"/>
      <c r="K293" s="19"/>
      <c r="L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c r="DE293" s="19"/>
      <c r="DF293" s="19"/>
      <c r="DG293" s="19"/>
      <c r="DH293" s="19"/>
      <c r="DI293" s="19"/>
      <c r="DJ293" s="19"/>
      <c r="DK293" s="19"/>
      <c r="DL293" s="19"/>
      <c r="DM293" s="19"/>
      <c r="DN293" s="19"/>
      <c r="DO293" s="19"/>
      <c r="DP293" s="19"/>
      <c r="DQ293" s="19"/>
      <c r="DR293" s="19"/>
      <c r="DS293" s="19"/>
      <c r="DT293" s="19"/>
      <c r="DU293" s="19"/>
    </row>
    <row r="294" spans="9:125" x14ac:dyDescent="0.25">
      <c r="I294" s="19"/>
      <c r="J294" s="19"/>
      <c r="K294" s="19"/>
      <c r="L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c r="DQ294" s="19"/>
      <c r="DR294" s="19"/>
      <c r="DS294" s="19"/>
      <c r="DT294" s="19"/>
      <c r="DU294" s="19"/>
    </row>
    <row r="295" spans="9:125" x14ac:dyDescent="0.25">
      <c r="I295" s="19"/>
      <c r="J295" s="19"/>
      <c r="K295" s="19"/>
      <c r="L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c r="DQ295" s="19"/>
      <c r="DR295" s="19"/>
      <c r="DS295" s="19"/>
      <c r="DT295" s="19"/>
      <c r="DU295" s="19"/>
    </row>
    <row r="296" spans="9:125" x14ac:dyDescent="0.25">
      <c r="I296" s="19"/>
      <c r="J296" s="19"/>
      <c r="K296" s="19"/>
      <c r="L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19"/>
      <c r="DR296" s="19"/>
      <c r="DS296" s="19"/>
      <c r="DT296" s="19"/>
      <c r="DU296" s="19"/>
    </row>
    <row r="297" spans="9:125" x14ac:dyDescent="0.25">
      <c r="I297" s="19"/>
      <c r="J297" s="19"/>
      <c r="K297" s="19"/>
      <c r="L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c r="DE297" s="19"/>
      <c r="DF297" s="19"/>
      <c r="DG297" s="19"/>
      <c r="DH297" s="19"/>
      <c r="DI297" s="19"/>
      <c r="DJ297" s="19"/>
      <c r="DK297" s="19"/>
      <c r="DL297" s="19"/>
      <c r="DM297" s="19"/>
      <c r="DN297" s="19"/>
      <c r="DO297" s="19"/>
      <c r="DP297" s="19"/>
      <c r="DQ297" s="19"/>
      <c r="DR297" s="19"/>
      <c r="DS297" s="19"/>
      <c r="DT297" s="19"/>
      <c r="DU297" s="19"/>
    </row>
    <row r="298" spans="9:125" x14ac:dyDescent="0.25">
      <c r="I298" s="19"/>
      <c r="J298" s="19"/>
      <c r="K298" s="19"/>
      <c r="L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c r="DE298" s="19"/>
      <c r="DF298" s="19"/>
      <c r="DG298" s="19"/>
      <c r="DH298" s="19"/>
      <c r="DI298" s="19"/>
      <c r="DJ298" s="19"/>
      <c r="DK298" s="19"/>
      <c r="DL298" s="19"/>
      <c r="DM298" s="19"/>
      <c r="DN298" s="19"/>
      <c r="DO298" s="19"/>
      <c r="DP298" s="19"/>
      <c r="DQ298" s="19"/>
      <c r="DR298" s="19"/>
      <c r="DS298" s="19"/>
      <c r="DT298" s="19"/>
      <c r="DU298" s="19"/>
    </row>
    <row r="299" spans="9:125" x14ac:dyDescent="0.25">
      <c r="I299" s="19"/>
      <c r="J299" s="19"/>
      <c r="K299" s="19"/>
      <c r="L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c r="DE299" s="19"/>
      <c r="DF299" s="19"/>
      <c r="DG299" s="19"/>
      <c r="DH299" s="19"/>
      <c r="DI299" s="19"/>
      <c r="DJ299" s="19"/>
      <c r="DK299" s="19"/>
      <c r="DL299" s="19"/>
      <c r="DM299" s="19"/>
      <c r="DN299" s="19"/>
      <c r="DO299" s="19"/>
      <c r="DP299" s="19"/>
      <c r="DQ299" s="19"/>
      <c r="DR299" s="19"/>
      <c r="DS299" s="19"/>
      <c r="DT299" s="19"/>
      <c r="DU299" s="19"/>
    </row>
    <row r="300" spans="9:125" x14ac:dyDescent="0.25">
      <c r="I300" s="19"/>
      <c r="J300" s="19"/>
      <c r="K300" s="19"/>
      <c r="L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19"/>
      <c r="DR300" s="19"/>
      <c r="DS300" s="19"/>
      <c r="DT300" s="19"/>
      <c r="DU300" s="19"/>
    </row>
    <row r="301" spans="9:125" x14ac:dyDescent="0.25">
      <c r="I301" s="19"/>
      <c r="J301" s="19"/>
      <c r="K301" s="19"/>
      <c r="L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c r="DQ301" s="19"/>
      <c r="DR301" s="19"/>
      <c r="DS301" s="19"/>
      <c r="DT301" s="19"/>
      <c r="DU301" s="19"/>
    </row>
    <row r="302" spans="9:125" x14ac:dyDescent="0.25">
      <c r="I302" s="19"/>
      <c r="J302" s="19"/>
      <c r="K302" s="19"/>
      <c r="L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c r="DE302" s="19"/>
      <c r="DF302" s="19"/>
      <c r="DG302" s="19"/>
      <c r="DH302" s="19"/>
      <c r="DI302" s="19"/>
      <c r="DJ302" s="19"/>
      <c r="DK302" s="19"/>
      <c r="DL302" s="19"/>
      <c r="DM302" s="19"/>
      <c r="DN302" s="19"/>
      <c r="DO302" s="19"/>
      <c r="DP302" s="19"/>
      <c r="DQ302" s="19"/>
      <c r="DR302" s="19"/>
      <c r="DS302" s="19"/>
      <c r="DT302" s="19"/>
      <c r="DU302" s="19"/>
    </row>
    <row r="303" spans="9:125" x14ac:dyDescent="0.25">
      <c r="I303" s="19"/>
      <c r="J303" s="19"/>
      <c r="K303" s="19"/>
      <c r="L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c r="DE303" s="19"/>
      <c r="DF303" s="19"/>
      <c r="DG303" s="19"/>
      <c r="DH303" s="19"/>
      <c r="DI303" s="19"/>
      <c r="DJ303" s="19"/>
      <c r="DK303" s="19"/>
      <c r="DL303" s="19"/>
      <c r="DM303" s="19"/>
      <c r="DN303" s="19"/>
      <c r="DO303" s="19"/>
      <c r="DP303" s="19"/>
      <c r="DQ303" s="19"/>
      <c r="DR303" s="19"/>
      <c r="DS303" s="19"/>
      <c r="DT303" s="19"/>
      <c r="DU303" s="19"/>
    </row>
    <row r="304" spans="9:125" x14ac:dyDescent="0.25">
      <c r="I304" s="19"/>
      <c r="J304" s="19"/>
      <c r="K304" s="19"/>
      <c r="L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19"/>
      <c r="DR304" s="19"/>
      <c r="DS304" s="19"/>
      <c r="DT304" s="19"/>
      <c r="DU304" s="19"/>
    </row>
    <row r="305" spans="9:125" x14ac:dyDescent="0.25">
      <c r="I305" s="19"/>
      <c r="J305" s="19"/>
      <c r="K305" s="19"/>
      <c r="L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c r="DE305" s="19"/>
      <c r="DF305" s="19"/>
      <c r="DG305" s="19"/>
      <c r="DH305" s="19"/>
      <c r="DI305" s="19"/>
      <c r="DJ305" s="19"/>
      <c r="DK305" s="19"/>
      <c r="DL305" s="19"/>
      <c r="DM305" s="19"/>
      <c r="DN305" s="19"/>
      <c r="DO305" s="19"/>
      <c r="DP305" s="19"/>
      <c r="DQ305" s="19"/>
      <c r="DR305" s="19"/>
      <c r="DS305" s="19"/>
      <c r="DT305" s="19"/>
      <c r="DU305" s="19"/>
    </row>
    <row r="306" spans="9:125" x14ac:dyDescent="0.25">
      <c r="I306" s="19"/>
      <c r="J306" s="19"/>
      <c r="K306" s="19"/>
      <c r="L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19"/>
      <c r="DR306" s="19"/>
      <c r="DS306" s="19"/>
      <c r="DT306" s="19"/>
      <c r="DU306" s="19"/>
    </row>
    <row r="307" spans="9:125" x14ac:dyDescent="0.25">
      <c r="I307" s="19"/>
      <c r="J307" s="19"/>
      <c r="K307" s="19"/>
      <c r="L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c r="DE307" s="19"/>
      <c r="DF307" s="19"/>
      <c r="DG307" s="19"/>
      <c r="DH307" s="19"/>
      <c r="DI307" s="19"/>
      <c r="DJ307" s="19"/>
      <c r="DK307" s="19"/>
      <c r="DL307" s="19"/>
      <c r="DM307" s="19"/>
      <c r="DN307" s="19"/>
      <c r="DO307" s="19"/>
      <c r="DP307" s="19"/>
      <c r="DQ307" s="19"/>
      <c r="DR307" s="19"/>
      <c r="DS307" s="19"/>
      <c r="DT307" s="19"/>
      <c r="DU307" s="19"/>
    </row>
    <row r="308" spans="9:125" x14ac:dyDescent="0.25">
      <c r="I308" s="19"/>
      <c r="J308" s="19"/>
      <c r="K308" s="19"/>
      <c r="L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19"/>
      <c r="DR308" s="19"/>
      <c r="DS308" s="19"/>
      <c r="DT308" s="19"/>
      <c r="DU308" s="19"/>
    </row>
    <row r="309" spans="9:125" x14ac:dyDescent="0.25">
      <c r="I309" s="19"/>
      <c r="J309" s="19"/>
      <c r="K309" s="19"/>
      <c r="L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c r="DE309" s="19"/>
      <c r="DF309" s="19"/>
      <c r="DG309" s="19"/>
      <c r="DH309" s="19"/>
      <c r="DI309" s="19"/>
      <c r="DJ309" s="19"/>
      <c r="DK309" s="19"/>
      <c r="DL309" s="19"/>
      <c r="DM309" s="19"/>
      <c r="DN309" s="19"/>
      <c r="DO309" s="19"/>
      <c r="DP309" s="19"/>
      <c r="DQ309" s="19"/>
      <c r="DR309" s="19"/>
      <c r="DS309" s="19"/>
      <c r="DT309" s="19"/>
      <c r="DU309" s="19"/>
    </row>
    <row r="310" spans="9:125" x14ac:dyDescent="0.25">
      <c r="I310" s="19"/>
      <c r="J310" s="19"/>
      <c r="K310" s="19"/>
      <c r="L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c r="DE310" s="19"/>
      <c r="DF310" s="19"/>
      <c r="DG310" s="19"/>
      <c r="DH310" s="19"/>
      <c r="DI310" s="19"/>
      <c r="DJ310" s="19"/>
      <c r="DK310" s="19"/>
      <c r="DL310" s="19"/>
      <c r="DM310" s="19"/>
      <c r="DN310" s="19"/>
      <c r="DO310" s="19"/>
      <c r="DP310" s="19"/>
      <c r="DQ310" s="19"/>
      <c r="DR310" s="19"/>
      <c r="DS310" s="19"/>
      <c r="DT310" s="19"/>
      <c r="DU310" s="19"/>
    </row>
    <row r="311" spans="9:125" x14ac:dyDescent="0.25">
      <c r="I311" s="19"/>
      <c r="J311" s="19"/>
      <c r="K311" s="19"/>
      <c r="L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c r="DE311" s="19"/>
      <c r="DF311" s="19"/>
      <c r="DG311" s="19"/>
      <c r="DH311" s="19"/>
      <c r="DI311" s="19"/>
      <c r="DJ311" s="19"/>
      <c r="DK311" s="19"/>
      <c r="DL311" s="19"/>
      <c r="DM311" s="19"/>
      <c r="DN311" s="19"/>
      <c r="DO311" s="19"/>
      <c r="DP311" s="19"/>
      <c r="DQ311" s="19"/>
      <c r="DR311" s="19"/>
      <c r="DS311" s="19"/>
      <c r="DT311" s="19"/>
      <c r="DU311" s="19"/>
    </row>
    <row r="312" spans="9:125" x14ac:dyDescent="0.25">
      <c r="I312" s="19"/>
      <c r="J312" s="19"/>
      <c r="K312" s="19"/>
      <c r="L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19"/>
      <c r="DR312" s="19"/>
      <c r="DS312" s="19"/>
      <c r="DT312" s="19"/>
      <c r="DU312" s="19"/>
    </row>
    <row r="313" spans="9:125" x14ac:dyDescent="0.25">
      <c r="I313" s="19"/>
      <c r="J313" s="19"/>
      <c r="K313" s="19"/>
      <c r="L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c r="DE313" s="19"/>
      <c r="DF313" s="19"/>
      <c r="DG313" s="19"/>
      <c r="DH313" s="19"/>
      <c r="DI313" s="19"/>
      <c r="DJ313" s="19"/>
      <c r="DK313" s="19"/>
      <c r="DL313" s="19"/>
      <c r="DM313" s="19"/>
      <c r="DN313" s="19"/>
      <c r="DO313" s="19"/>
      <c r="DP313" s="19"/>
      <c r="DQ313" s="19"/>
      <c r="DR313" s="19"/>
      <c r="DS313" s="19"/>
      <c r="DT313" s="19"/>
      <c r="DU313" s="19"/>
    </row>
    <row r="314" spans="9:125" x14ac:dyDescent="0.25">
      <c r="I314" s="19"/>
      <c r="J314" s="19"/>
      <c r="K314" s="19"/>
      <c r="L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c r="DE314" s="19"/>
      <c r="DF314" s="19"/>
      <c r="DG314" s="19"/>
      <c r="DH314" s="19"/>
      <c r="DI314" s="19"/>
      <c r="DJ314" s="19"/>
      <c r="DK314" s="19"/>
      <c r="DL314" s="19"/>
      <c r="DM314" s="19"/>
      <c r="DN314" s="19"/>
      <c r="DO314" s="19"/>
      <c r="DP314" s="19"/>
      <c r="DQ314" s="19"/>
      <c r="DR314" s="19"/>
      <c r="DS314" s="19"/>
      <c r="DT314" s="19"/>
      <c r="DU314" s="19"/>
    </row>
    <row r="315" spans="9:125" x14ac:dyDescent="0.25">
      <c r="I315" s="19"/>
      <c r="J315" s="19"/>
      <c r="K315" s="19"/>
      <c r="L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c r="DE315" s="19"/>
      <c r="DF315" s="19"/>
      <c r="DG315" s="19"/>
      <c r="DH315" s="19"/>
      <c r="DI315" s="19"/>
      <c r="DJ315" s="19"/>
      <c r="DK315" s="19"/>
      <c r="DL315" s="19"/>
      <c r="DM315" s="19"/>
      <c r="DN315" s="19"/>
      <c r="DO315" s="19"/>
      <c r="DP315" s="19"/>
      <c r="DQ315" s="19"/>
      <c r="DR315" s="19"/>
      <c r="DS315" s="19"/>
      <c r="DT315" s="19"/>
      <c r="DU315" s="19"/>
    </row>
    <row r="316" spans="9:125" x14ac:dyDescent="0.25">
      <c r="I316" s="19"/>
      <c r="J316" s="19"/>
      <c r="K316" s="19"/>
      <c r="L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19"/>
      <c r="DR316" s="19"/>
      <c r="DS316" s="19"/>
      <c r="DT316" s="19"/>
      <c r="DU316" s="19"/>
    </row>
    <row r="317" spans="9:125" x14ac:dyDescent="0.25">
      <c r="I317" s="19"/>
      <c r="J317" s="19"/>
      <c r="K317" s="19"/>
      <c r="L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c r="DE317" s="19"/>
      <c r="DF317" s="19"/>
      <c r="DG317" s="19"/>
      <c r="DH317" s="19"/>
      <c r="DI317" s="19"/>
      <c r="DJ317" s="19"/>
      <c r="DK317" s="19"/>
      <c r="DL317" s="19"/>
      <c r="DM317" s="19"/>
      <c r="DN317" s="19"/>
      <c r="DO317" s="19"/>
      <c r="DP317" s="19"/>
      <c r="DQ317" s="19"/>
      <c r="DR317" s="19"/>
      <c r="DS317" s="19"/>
      <c r="DT317" s="19"/>
      <c r="DU317" s="19"/>
    </row>
    <row r="318" spans="9:125" x14ac:dyDescent="0.25">
      <c r="I318" s="19"/>
      <c r="J318" s="19"/>
      <c r="K318" s="19"/>
      <c r="L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c r="DQ318" s="19"/>
      <c r="DR318" s="19"/>
      <c r="DS318" s="19"/>
      <c r="DT318" s="19"/>
      <c r="DU318" s="19"/>
    </row>
    <row r="319" spans="9:125" x14ac:dyDescent="0.25">
      <c r="I319" s="19"/>
      <c r="J319" s="19"/>
      <c r="K319" s="19"/>
      <c r="L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c r="DQ319" s="19"/>
      <c r="DR319" s="19"/>
      <c r="DS319" s="19"/>
      <c r="DT319" s="19"/>
      <c r="DU319" s="19"/>
    </row>
    <row r="320" spans="9:125" x14ac:dyDescent="0.25">
      <c r="I320" s="19"/>
      <c r="J320" s="19"/>
      <c r="K320" s="19"/>
      <c r="L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19"/>
      <c r="DR320" s="19"/>
      <c r="DS320" s="19"/>
      <c r="DT320" s="19"/>
      <c r="DU320" s="19"/>
    </row>
    <row r="321" spans="9:125" x14ac:dyDescent="0.25">
      <c r="I321" s="19"/>
      <c r="J321" s="19"/>
      <c r="K321" s="19"/>
      <c r="L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19"/>
      <c r="DR321" s="19"/>
      <c r="DS321" s="19"/>
      <c r="DT321" s="19"/>
      <c r="DU321" s="19"/>
    </row>
    <row r="322" spans="9:125" x14ac:dyDescent="0.25">
      <c r="I322" s="19"/>
      <c r="J322" s="19"/>
      <c r="K322" s="19"/>
      <c r="L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c r="DQ322" s="19"/>
      <c r="DR322" s="19"/>
      <c r="DS322" s="19"/>
      <c r="DT322" s="19"/>
      <c r="DU322" s="19"/>
    </row>
    <row r="323" spans="9:125" x14ac:dyDescent="0.25">
      <c r="I323" s="19"/>
      <c r="J323" s="19"/>
      <c r="K323" s="19"/>
      <c r="L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c r="DE323" s="19"/>
      <c r="DF323" s="19"/>
      <c r="DG323" s="19"/>
      <c r="DH323" s="19"/>
      <c r="DI323" s="19"/>
      <c r="DJ323" s="19"/>
      <c r="DK323" s="19"/>
      <c r="DL323" s="19"/>
      <c r="DM323" s="19"/>
      <c r="DN323" s="19"/>
      <c r="DO323" s="19"/>
      <c r="DP323" s="19"/>
      <c r="DQ323" s="19"/>
      <c r="DR323" s="19"/>
      <c r="DS323" s="19"/>
      <c r="DT323" s="19"/>
      <c r="DU323" s="19"/>
    </row>
    <row r="324" spans="9:125" x14ac:dyDescent="0.25">
      <c r="I324" s="19"/>
      <c r="J324" s="19"/>
      <c r="K324" s="19"/>
      <c r="L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19"/>
      <c r="DR324" s="19"/>
      <c r="DS324" s="19"/>
      <c r="DT324" s="19"/>
      <c r="DU324" s="19"/>
    </row>
    <row r="325" spans="9:125" x14ac:dyDescent="0.25">
      <c r="I325" s="19"/>
      <c r="J325" s="19"/>
      <c r="K325" s="19"/>
      <c r="L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c r="DQ325" s="19"/>
      <c r="DR325" s="19"/>
      <c r="DS325" s="19"/>
      <c r="DT325" s="19"/>
      <c r="DU325" s="19"/>
    </row>
    <row r="326" spans="9:125" x14ac:dyDescent="0.25">
      <c r="I326" s="19"/>
      <c r="J326" s="19"/>
      <c r="K326" s="19"/>
      <c r="L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c r="DQ326" s="19"/>
      <c r="DR326" s="19"/>
      <c r="DS326" s="19"/>
      <c r="DT326" s="19"/>
      <c r="DU326" s="19"/>
    </row>
    <row r="327" spans="9:125" x14ac:dyDescent="0.25">
      <c r="I327" s="19"/>
      <c r="J327" s="19"/>
      <c r="K327" s="19"/>
      <c r="L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c r="DE327" s="19"/>
      <c r="DF327" s="19"/>
      <c r="DG327" s="19"/>
      <c r="DH327" s="19"/>
      <c r="DI327" s="19"/>
      <c r="DJ327" s="19"/>
      <c r="DK327" s="19"/>
      <c r="DL327" s="19"/>
      <c r="DM327" s="19"/>
      <c r="DN327" s="19"/>
      <c r="DO327" s="19"/>
      <c r="DP327" s="19"/>
      <c r="DQ327" s="19"/>
      <c r="DR327" s="19"/>
      <c r="DS327" s="19"/>
      <c r="DT327" s="19"/>
      <c r="DU327" s="19"/>
    </row>
    <row r="328" spans="9:125" x14ac:dyDescent="0.25">
      <c r="I328" s="19"/>
      <c r="J328" s="19"/>
      <c r="K328" s="19"/>
      <c r="L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19"/>
      <c r="DR328" s="19"/>
      <c r="DS328" s="19"/>
      <c r="DT328" s="19"/>
      <c r="DU328" s="19"/>
    </row>
    <row r="329" spans="9:125" x14ac:dyDescent="0.25">
      <c r="I329" s="19"/>
      <c r="J329" s="19"/>
      <c r="K329" s="19"/>
      <c r="L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19"/>
      <c r="DR329" s="19"/>
      <c r="DS329" s="19"/>
      <c r="DT329" s="19"/>
      <c r="DU329" s="19"/>
    </row>
    <row r="330" spans="9:125" x14ac:dyDescent="0.25">
      <c r="I330" s="19"/>
      <c r="J330" s="19"/>
      <c r="K330" s="19"/>
      <c r="L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c r="DQ330" s="19"/>
      <c r="DR330" s="19"/>
      <c r="DS330" s="19"/>
      <c r="DT330" s="19"/>
      <c r="DU330" s="19"/>
    </row>
    <row r="331" spans="9:125" x14ac:dyDescent="0.25">
      <c r="I331" s="19"/>
      <c r="J331" s="19"/>
      <c r="K331" s="19"/>
      <c r="L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c r="DQ331" s="19"/>
      <c r="DR331" s="19"/>
      <c r="DS331" s="19"/>
      <c r="DT331" s="19"/>
      <c r="DU331" s="19"/>
    </row>
    <row r="332" spans="9:125" x14ac:dyDescent="0.25">
      <c r="I332" s="19"/>
      <c r="J332" s="19"/>
      <c r="K332" s="19"/>
      <c r="L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19"/>
      <c r="DR332" s="19"/>
      <c r="DS332" s="19"/>
      <c r="DT332" s="19"/>
      <c r="DU332" s="19"/>
    </row>
    <row r="333" spans="9:125" x14ac:dyDescent="0.25">
      <c r="I333" s="19"/>
      <c r="J333" s="19"/>
      <c r="K333" s="19"/>
      <c r="L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19"/>
      <c r="DR333" s="19"/>
      <c r="DS333" s="19"/>
      <c r="DT333" s="19"/>
      <c r="DU333" s="19"/>
    </row>
    <row r="334" spans="9:125" x14ac:dyDescent="0.25">
      <c r="I334" s="19"/>
      <c r="J334" s="19"/>
      <c r="K334" s="19"/>
      <c r="L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c r="DQ334" s="19"/>
      <c r="DR334" s="19"/>
      <c r="DS334" s="19"/>
      <c r="DT334" s="19"/>
      <c r="DU334" s="19"/>
    </row>
    <row r="335" spans="9:125" x14ac:dyDescent="0.25">
      <c r="I335" s="19"/>
      <c r="J335" s="19"/>
      <c r="K335" s="19"/>
      <c r="L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c r="DE335" s="19"/>
      <c r="DF335" s="19"/>
      <c r="DG335" s="19"/>
      <c r="DH335" s="19"/>
      <c r="DI335" s="19"/>
      <c r="DJ335" s="19"/>
      <c r="DK335" s="19"/>
      <c r="DL335" s="19"/>
      <c r="DM335" s="19"/>
      <c r="DN335" s="19"/>
      <c r="DO335" s="19"/>
      <c r="DP335" s="19"/>
      <c r="DQ335" s="19"/>
      <c r="DR335" s="19"/>
      <c r="DS335" s="19"/>
      <c r="DT335" s="19"/>
      <c r="DU335" s="19"/>
    </row>
    <row r="336" spans="9:125" x14ac:dyDescent="0.25">
      <c r="I336" s="19"/>
      <c r="J336" s="19"/>
      <c r="K336" s="19"/>
      <c r="L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19"/>
      <c r="DR336" s="19"/>
      <c r="DS336" s="19"/>
      <c r="DT336" s="19"/>
      <c r="DU336" s="19"/>
    </row>
    <row r="337" spans="9:125" x14ac:dyDescent="0.25">
      <c r="I337" s="19"/>
      <c r="J337" s="19"/>
      <c r="K337" s="19"/>
      <c r="L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c r="DE337" s="19"/>
      <c r="DF337" s="19"/>
      <c r="DG337" s="19"/>
      <c r="DH337" s="19"/>
      <c r="DI337" s="19"/>
      <c r="DJ337" s="19"/>
      <c r="DK337" s="19"/>
      <c r="DL337" s="19"/>
      <c r="DM337" s="19"/>
      <c r="DN337" s="19"/>
      <c r="DO337" s="19"/>
      <c r="DP337" s="19"/>
      <c r="DQ337" s="19"/>
      <c r="DR337" s="19"/>
      <c r="DS337" s="19"/>
      <c r="DT337" s="19"/>
      <c r="DU337" s="19"/>
    </row>
    <row r="338" spans="9:125" x14ac:dyDescent="0.25">
      <c r="I338" s="19"/>
      <c r="J338" s="19"/>
      <c r="K338" s="19"/>
      <c r="L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c r="DE338" s="19"/>
      <c r="DF338" s="19"/>
      <c r="DG338" s="19"/>
      <c r="DH338" s="19"/>
      <c r="DI338" s="19"/>
      <c r="DJ338" s="19"/>
      <c r="DK338" s="19"/>
      <c r="DL338" s="19"/>
      <c r="DM338" s="19"/>
      <c r="DN338" s="19"/>
      <c r="DO338" s="19"/>
      <c r="DP338" s="19"/>
      <c r="DQ338" s="19"/>
      <c r="DR338" s="19"/>
      <c r="DS338" s="19"/>
      <c r="DT338" s="19"/>
      <c r="DU338" s="19"/>
    </row>
    <row r="339" spans="9:125" x14ac:dyDescent="0.25">
      <c r="I339" s="19"/>
      <c r="J339" s="19"/>
      <c r="K339" s="19"/>
      <c r="L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c r="DE339" s="19"/>
      <c r="DF339" s="19"/>
      <c r="DG339" s="19"/>
      <c r="DH339" s="19"/>
      <c r="DI339" s="19"/>
      <c r="DJ339" s="19"/>
      <c r="DK339" s="19"/>
      <c r="DL339" s="19"/>
      <c r="DM339" s="19"/>
      <c r="DN339" s="19"/>
      <c r="DO339" s="19"/>
      <c r="DP339" s="19"/>
      <c r="DQ339" s="19"/>
      <c r="DR339" s="19"/>
      <c r="DS339" s="19"/>
      <c r="DT339" s="19"/>
      <c r="DU339" s="19"/>
    </row>
    <row r="340" spans="9:125" x14ac:dyDescent="0.25">
      <c r="I340" s="19"/>
      <c r="J340" s="19"/>
      <c r="K340" s="19"/>
      <c r="L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19"/>
      <c r="DR340" s="19"/>
      <c r="DS340" s="19"/>
      <c r="DT340" s="19"/>
      <c r="DU340" s="19"/>
    </row>
    <row r="341" spans="9:125" x14ac:dyDescent="0.25">
      <c r="I341" s="19"/>
      <c r="J341" s="19"/>
      <c r="K341" s="19"/>
      <c r="L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c r="DQ341" s="19"/>
      <c r="DR341" s="19"/>
      <c r="DS341" s="19"/>
      <c r="DT341" s="19"/>
      <c r="DU341" s="19"/>
    </row>
    <row r="342" spans="9:125" x14ac:dyDescent="0.25">
      <c r="I342" s="19"/>
      <c r="J342" s="19"/>
      <c r="K342" s="19"/>
      <c r="L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c r="DQ342" s="19"/>
      <c r="DR342" s="19"/>
      <c r="DS342" s="19"/>
      <c r="DT342" s="19"/>
      <c r="DU342" s="19"/>
    </row>
    <row r="343" spans="9:125" x14ac:dyDescent="0.25">
      <c r="I343" s="19"/>
      <c r="J343" s="19"/>
      <c r="K343" s="19"/>
      <c r="L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c r="CW343" s="19"/>
      <c r="CX343" s="19"/>
      <c r="CY343" s="19"/>
      <c r="CZ343" s="19"/>
      <c r="DA343" s="19"/>
      <c r="DB343" s="19"/>
      <c r="DC343" s="19"/>
      <c r="DD343" s="19"/>
      <c r="DE343" s="19"/>
      <c r="DF343" s="19"/>
      <c r="DG343" s="19"/>
      <c r="DH343" s="19"/>
      <c r="DI343" s="19"/>
      <c r="DJ343" s="19"/>
      <c r="DK343" s="19"/>
      <c r="DL343" s="19"/>
      <c r="DM343" s="19"/>
      <c r="DN343" s="19"/>
      <c r="DO343" s="19"/>
      <c r="DP343" s="19"/>
      <c r="DQ343" s="19"/>
      <c r="DR343" s="19"/>
      <c r="DS343" s="19"/>
      <c r="DT343" s="19"/>
      <c r="DU343" s="19"/>
    </row>
    <row r="344" spans="9:125" x14ac:dyDescent="0.25">
      <c r="I344" s="19"/>
      <c r="J344" s="19"/>
      <c r="K344" s="19"/>
      <c r="L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c r="DE344" s="19"/>
      <c r="DF344" s="19"/>
      <c r="DG344" s="19"/>
      <c r="DH344" s="19"/>
      <c r="DI344" s="19"/>
      <c r="DJ344" s="19"/>
      <c r="DK344" s="19"/>
      <c r="DL344" s="19"/>
      <c r="DM344" s="19"/>
      <c r="DN344" s="19"/>
      <c r="DO344" s="19"/>
      <c r="DP344" s="19"/>
      <c r="DQ344" s="19"/>
      <c r="DR344" s="19"/>
      <c r="DS344" s="19"/>
      <c r="DT344" s="19"/>
      <c r="DU344" s="19"/>
    </row>
    <row r="345" spans="9:125" x14ac:dyDescent="0.25">
      <c r="I345" s="19"/>
      <c r="J345" s="19"/>
      <c r="K345" s="19"/>
      <c r="L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c r="CW345" s="19"/>
      <c r="CX345" s="19"/>
      <c r="CY345" s="19"/>
      <c r="CZ345" s="19"/>
      <c r="DA345" s="19"/>
      <c r="DB345" s="19"/>
      <c r="DC345" s="19"/>
      <c r="DD345" s="19"/>
      <c r="DE345" s="19"/>
      <c r="DF345" s="19"/>
      <c r="DG345" s="19"/>
      <c r="DH345" s="19"/>
      <c r="DI345" s="19"/>
      <c r="DJ345" s="19"/>
      <c r="DK345" s="19"/>
      <c r="DL345" s="19"/>
      <c r="DM345" s="19"/>
      <c r="DN345" s="19"/>
      <c r="DO345" s="19"/>
      <c r="DP345" s="19"/>
      <c r="DQ345" s="19"/>
      <c r="DR345" s="19"/>
      <c r="DS345" s="19"/>
      <c r="DT345" s="19"/>
      <c r="DU345" s="19"/>
    </row>
    <row r="346" spans="9:125" x14ac:dyDescent="0.25">
      <c r="I346" s="19"/>
      <c r="J346" s="19"/>
      <c r="K346" s="19"/>
      <c r="L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c r="CW346" s="19"/>
      <c r="CX346" s="19"/>
      <c r="CY346" s="19"/>
      <c r="CZ346" s="19"/>
      <c r="DA346" s="19"/>
      <c r="DB346" s="19"/>
      <c r="DC346" s="19"/>
      <c r="DD346" s="19"/>
      <c r="DE346" s="19"/>
      <c r="DF346" s="19"/>
      <c r="DG346" s="19"/>
      <c r="DH346" s="19"/>
      <c r="DI346" s="19"/>
      <c r="DJ346" s="19"/>
      <c r="DK346" s="19"/>
      <c r="DL346" s="19"/>
      <c r="DM346" s="19"/>
      <c r="DN346" s="19"/>
      <c r="DO346" s="19"/>
      <c r="DP346" s="19"/>
      <c r="DQ346" s="19"/>
      <c r="DR346" s="19"/>
      <c r="DS346" s="19"/>
      <c r="DT346" s="19"/>
      <c r="DU346" s="19"/>
    </row>
    <row r="347" spans="9:125" x14ac:dyDescent="0.25">
      <c r="I347" s="19"/>
      <c r="J347" s="19"/>
      <c r="K347" s="19"/>
      <c r="L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c r="CW347" s="19"/>
      <c r="CX347" s="19"/>
      <c r="CY347" s="19"/>
      <c r="CZ347" s="19"/>
      <c r="DA347" s="19"/>
      <c r="DB347" s="19"/>
      <c r="DC347" s="19"/>
      <c r="DD347" s="19"/>
      <c r="DE347" s="19"/>
      <c r="DF347" s="19"/>
      <c r="DG347" s="19"/>
      <c r="DH347" s="19"/>
      <c r="DI347" s="19"/>
      <c r="DJ347" s="19"/>
      <c r="DK347" s="19"/>
      <c r="DL347" s="19"/>
      <c r="DM347" s="19"/>
      <c r="DN347" s="19"/>
      <c r="DO347" s="19"/>
      <c r="DP347" s="19"/>
      <c r="DQ347" s="19"/>
      <c r="DR347" s="19"/>
      <c r="DS347" s="19"/>
      <c r="DT347" s="19"/>
      <c r="DU347" s="19"/>
    </row>
    <row r="348" spans="9:125" x14ac:dyDescent="0.25">
      <c r="I348" s="19"/>
      <c r="J348" s="19"/>
      <c r="K348" s="19"/>
      <c r="L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c r="DE348" s="19"/>
      <c r="DF348" s="19"/>
      <c r="DG348" s="19"/>
      <c r="DH348" s="19"/>
      <c r="DI348" s="19"/>
      <c r="DJ348" s="19"/>
      <c r="DK348" s="19"/>
      <c r="DL348" s="19"/>
      <c r="DM348" s="19"/>
      <c r="DN348" s="19"/>
      <c r="DO348" s="19"/>
      <c r="DP348" s="19"/>
      <c r="DQ348" s="19"/>
      <c r="DR348" s="19"/>
      <c r="DS348" s="19"/>
      <c r="DT348" s="19"/>
      <c r="DU348" s="19"/>
    </row>
    <row r="349" spans="9:125" x14ac:dyDescent="0.25">
      <c r="I349" s="19"/>
      <c r="J349" s="19"/>
      <c r="K349" s="19"/>
      <c r="L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c r="CY349" s="19"/>
      <c r="CZ349" s="19"/>
      <c r="DA349" s="19"/>
      <c r="DB349" s="19"/>
      <c r="DC349" s="19"/>
      <c r="DD349" s="19"/>
      <c r="DE349" s="19"/>
      <c r="DF349" s="19"/>
      <c r="DG349" s="19"/>
      <c r="DH349" s="19"/>
      <c r="DI349" s="19"/>
      <c r="DJ349" s="19"/>
      <c r="DK349" s="19"/>
      <c r="DL349" s="19"/>
      <c r="DM349" s="19"/>
      <c r="DN349" s="19"/>
      <c r="DO349" s="19"/>
      <c r="DP349" s="19"/>
      <c r="DQ349" s="19"/>
      <c r="DR349" s="19"/>
      <c r="DS349" s="19"/>
      <c r="DT349" s="19"/>
      <c r="DU349" s="19"/>
    </row>
    <row r="350" spans="9:125" x14ac:dyDescent="0.25">
      <c r="I350" s="19"/>
      <c r="J350" s="19"/>
      <c r="K350" s="19"/>
      <c r="L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c r="CW350" s="19"/>
      <c r="CX350" s="19"/>
      <c r="CY350" s="19"/>
      <c r="CZ350" s="19"/>
      <c r="DA350" s="19"/>
      <c r="DB350" s="19"/>
      <c r="DC350" s="19"/>
      <c r="DD350" s="19"/>
      <c r="DE350" s="19"/>
      <c r="DF350" s="19"/>
      <c r="DG350" s="19"/>
      <c r="DH350" s="19"/>
      <c r="DI350" s="19"/>
      <c r="DJ350" s="19"/>
      <c r="DK350" s="19"/>
      <c r="DL350" s="19"/>
      <c r="DM350" s="19"/>
      <c r="DN350" s="19"/>
      <c r="DO350" s="19"/>
      <c r="DP350" s="19"/>
      <c r="DQ350" s="19"/>
      <c r="DR350" s="19"/>
      <c r="DS350" s="19"/>
      <c r="DT350" s="19"/>
      <c r="DU350" s="19"/>
    </row>
    <row r="351" spans="9:125" x14ac:dyDescent="0.25">
      <c r="I351" s="19"/>
      <c r="J351" s="19"/>
      <c r="K351" s="19"/>
      <c r="L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c r="CW351" s="19"/>
      <c r="CX351" s="19"/>
      <c r="CY351" s="19"/>
      <c r="CZ351" s="19"/>
      <c r="DA351" s="19"/>
      <c r="DB351" s="19"/>
      <c r="DC351" s="19"/>
      <c r="DD351" s="19"/>
      <c r="DE351" s="19"/>
      <c r="DF351" s="19"/>
      <c r="DG351" s="19"/>
      <c r="DH351" s="19"/>
      <c r="DI351" s="19"/>
      <c r="DJ351" s="19"/>
      <c r="DK351" s="19"/>
      <c r="DL351" s="19"/>
      <c r="DM351" s="19"/>
      <c r="DN351" s="19"/>
      <c r="DO351" s="19"/>
      <c r="DP351" s="19"/>
      <c r="DQ351" s="19"/>
      <c r="DR351" s="19"/>
      <c r="DS351" s="19"/>
      <c r="DT351" s="19"/>
      <c r="DU351" s="19"/>
    </row>
    <row r="352" spans="9:125" x14ac:dyDescent="0.25">
      <c r="I352" s="19"/>
      <c r="J352" s="19"/>
      <c r="K352" s="19"/>
      <c r="L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c r="DQ352" s="19"/>
      <c r="DR352" s="19"/>
      <c r="DS352" s="19"/>
      <c r="DT352" s="19"/>
      <c r="DU352" s="19"/>
    </row>
    <row r="353" spans="9:125" x14ac:dyDescent="0.25">
      <c r="I353" s="19"/>
      <c r="J353" s="19"/>
      <c r="K353" s="19"/>
      <c r="L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c r="CY353" s="19"/>
      <c r="CZ353" s="19"/>
      <c r="DA353" s="19"/>
      <c r="DB353" s="19"/>
      <c r="DC353" s="19"/>
      <c r="DD353" s="19"/>
      <c r="DE353" s="19"/>
      <c r="DF353" s="19"/>
      <c r="DG353" s="19"/>
      <c r="DH353" s="19"/>
      <c r="DI353" s="19"/>
      <c r="DJ353" s="19"/>
      <c r="DK353" s="19"/>
      <c r="DL353" s="19"/>
      <c r="DM353" s="19"/>
      <c r="DN353" s="19"/>
      <c r="DO353" s="19"/>
      <c r="DP353" s="19"/>
      <c r="DQ353" s="19"/>
      <c r="DR353" s="19"/>
      <c r="DS353" s="19"/>
      <c r="DT353" s="19"/>
      <c r="DU353" s="19"/>
    </row>
    <row r="354" spans="9:125" x14ac:dyDescent="0.25">
      <c r="I354" s="19"/>
      <c r="J354" s="19"/>
      <c r="K354" s="19"/>
      <c r="L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c r="CW354" s="19"/>
      <c r="CX354" s="19"/>
      <c r="CY354" s="19"/>
      <c r="CZ354" s="19"/>
      <c r="DA354" s="19"/>
      <c r="DB354" s="19"/>
      <c r="DC354" s="19"/>
      <c r="DD354" s="19"/>
      <c r="DE354" s="19"/>
      <c r="DF354" s="19"/>
      <c r="DG354" s="19"/>
      <c r="DH354" s="19"/>
      <c r="DI354" s="19"/>
      <c r="DJ354" s="19"/>
      <c r="DK354" s="19"/>
      <c r="DL354" s="19"/>
      <c r="DM354" s="19"/>
      <c r="DN354" s="19"/>
      <c r="DO354" s="19"/>
      <c r="DP354" s="19"/>
      <c r="DQ354" s="19"/>
      <c r="DR354" s="19"/>
      <c r="DS354" s="19"/>
      <c r="DT354" s="19"/>
      <c r="DU354" s="19"/>
    </row>
    <row r="355" spans="9:125" x14ac:dyDescent="0.25">
      <c r="I355" s="19"/>
      <c r="J355" s="19"/>
      <c r="K355" s="19"/>
      <c r="L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c r="CW355" s="19"/>
      <c r="CX355" s="19"/>
      <c r="CY355" s="19"/>
      <c r="CZ355" s="19"/>
      <c r="DA355" s="19"/>
      <c r="DB355" s="19"/>
      <c r="DC355" s="19"/>
      <c r="DD355" s="19"/>
      <c r="DE355" s="19"/>
      <c r="DF355" s="19"/>
      <c r="DG355" s="19"/>
      <c r="DH355" s="19"/>
      <c r="DI355" s="19"/>
      <c r="DJ355" s="19"/>
      <c r="DK355" s="19"/>
      <c r="DL355" s="19"/>
      <c r="DM355" s="19"/>
      <c r="DN355" s="19"/>
      <c r="DO355" s="19"/>
      <c r="DP355" s="19"/>
      <c r="DQ355" s="19"/>
      <c r="DR355" s="19"/>
      <c r="DS355" s="19"/>
      <c r="DT355" s="19"/>
      <c r="DU355" s="19"/>
    </row>
    <row r="356" spans="9:125" x14ac:dyDescent="0.25">
      <c r="I356" s="19"/>
      <c r="J356" s="19"/>
      <c r="K356" s="19"/>
      <c r="L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c r="DQ356" s="19"/>
      <c r="DR356" s="19"/>
      <c r="DS356" s="19"/>
      <c r="DT356" s="19"/>
      <c r="DU356" s="19"/>
    </row>
    <row r="357" spans="9:125" x14ac:dyDescent="0.25">
      <c r="I357" s="19"/>
      <c r="J357" s="19"/>
      <c r="K357" s="19"/>
      <c r="L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c r="CY357" s="19"/>
      <c r="CZ357" s="19"/>
      <c r="DA357" s="19"/>
      <c r="DB357" s="19"/>
      <c r="DC357" s="19"/>
      <c r="DD357" s="19"/>
      <c r="DE357" s="19"/>
      <c r="DF357" s="19"/>
      <c r="DG357" s="19"/>
      <c r="DH357" s="19"/>
      <c r="DI357" s="19"/>
      <c r="DJ357" s="19"/>
      <c r="DK357" s="19"/>
      <c r="DL357" s="19"/>
      <c r="DM357" s="19"/>
      <c r="DN357" s="19"/>
      <c r="DO357" s="19"/>
      <c r="DP357" s="19"/>
      <c r="DQ357" s="19"/>
      <c r="DR357" s="19"/>
      <c r="DS357" s="19"/>
      <c r="DT357" s="19"/>
      <c r="DU357" s="19"/>
    </row>
    <row r="358" spans="9:125" x14ac:dyDescent="0.25">
      <c r="I358" s="19"/>
      <c r="J358" s="19"/>
      <c r="K358" s="19"/>
      <c r="L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c r="CW358" s="19"/>
      <c r="CX358" s="19"/>
      <c r="CY358" s="19"/>
      <c r="CZ358" s="19"/>
      <c r="DA358" s="19"/>
      <c r="DB358" s="19"/>
      <c r="DC358" s="19"/>
      <c r="DD358" s="19"/>
      <c r="DE358" s="19"/>
      <c r="DF358" s="19"/>
      <c r="DG358" s="19"/>
      <c r="DH358" s="19"/>
      <c r="DI358" s="19"/>
      <c r="DJ358" s="19"/>
      <c r="DK358" s="19"/>
      <c r="DL358" s="19"/>
      <c r="DM358" s="19"/>
      <c r="DN358" s="19"/>
      <c r="DO358" s="19"/>
      <c r="DP358" s="19"/>
      <c r="DQ358" s="19"/>
      <c r="DR358" s="19"/>
      <c r="DS358" s="19"/>
      <c r="DT358" s="19"/>
      <c r="DU358" s="19"/>
    </row>
    <row r="359" spans="9:125" x14ac:dyDescent="0.25">
      <c r="I359" s="19"/>
      <c r="J359" s="19"/>
      <c r="K359" s="19"/>
      <c r="L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c r="CY359" s="19"/>
      <c r="CZ359" s="19"/>
      <c r="DA359" s="19"/>
      <c r="DB359" s="19"/>
      <c r="DC359" s="19"/>
      <c r="DD359" s="19"/>
      <c r="DE359" s="19"/>
      <c r="DF359" s="19"/>
      <c r="DG359" s="19"/>
      <c r="DH359" s="19"/>
      <c r="DI359" s="19"/>
      <c r="DJ359" s="19"/>
      <c r="DK359" s="19"/>
      <c r="DL359" s="19"/>
      <c r="DM359" s="19"/>
      <c r="DN359" s="19"/>
      <c r="DO359" s="19"/>
      <c r="DP359" s="19"/>
      <c r="DQ359" s="19"/>
      <c r="DR359" s="19"/>
      <c r="DS359" s="19"/>
      <c r="DT359" s="19"/>
      <c r="DU359" s="19"/>
    </row>
    <row r="360" spans="9:125" x14ac:dyDescent="0.25">
      <c r="I360" s="19"/>
      <c r="J360" s="19"/>
      <c r="K360" s="19"/>
      <c r="L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c r="DE360" s="19"/>
      <c r="DF360" s="19"/>
      <c r="DG360" s="19"/>
      <c r="DH360" s="19"/>
      <c r="DI360" s="19"/>
      <c r="DJ360" s="19"/>
      <c r="DK360" s="19"/>
      <c r="DL360" s="19"/>
      <c r="DM360" s="19"/>
      <c r="DN360" s="19"/>
      <c r="DO360" s="19"/>
      <c r="DP360" s="19"/>
      <c r="DQ360" s="19"/>
      <c r="DR360" s="19"/>
      <c r="DS360" s="19"/>
      <c r="DT360" s="19"/>
      <c r="DU360" s="19"/>
    </row>
    <row r="361" spans="9:125" x14ac:dyDescent="0.25">
      <c r="I361" s="19"/>
      <c r="J361" s="19"/>
      <c r="K361" s="19"/>
      <c r="L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c r="CW361" s="19"/>
      <c r="CX361" s="19"/>
      <c r="CY361" s="19"/>
      <c r="CZ361" s="19"/>
      <c r="DA361" s="19"/>
      <c r="DB361" s="19"/>
      <c r="DC361" s="19"/>
      <c r="DD361" s="19"/>
      <c r="DE361" s="19"/>
      <c r="DF361" s="19"/>
      <c r="DG361" s="19"/>
      <c r="DH361" s="19"/>
      <c r="DI361" s="19"/>
      <c r="DJ361" s="19"/>
      <c r="DK361" s="19"/>
      <c r="DL361" s="19"/>
      <c r="DM361" s="19"/>
      <c r="DN361" s="19"/>
      <c r="DO361" s="19"/>
      <c r="DP361" s="19"/>
      <c r="DQ361" s="19"/>
      <c r="DR361" s="19"/>
      <c r="DS361" s="19"/>
      <c r="DT361" s="19"/>
      <c r="DU361" s="19"/>
    </row>
    <row r="362" spans="9:125" x14ac:dyDescent="0.25">
      <c r="I362" s="19"/>
      <c r="J362" s="19"/>
      <c r="K362" s="19"/>
      <c r="L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c r="CW362" s="19"/>
      <c r="CX362" s="19"/>
      <c r="CY362" s="19"/>
      <c r="CZ362" s="19"/>
      <c r="DA362" s="19"/>
      <c r="DB362" s="19"/>
      <c r="DC362" s="19"/>
      <c r="DD362" s="19"/>
      <c r="DE362" s="19"/>
      <c r="DF362" s="19"/>
      <c r="DG362" s="19"/>
      <c r="DH362" s="19"/>
      <c r="DI362" s="19"/>
      <c r="DJ362" s="19"/>
      <c r="DK362" s="19"/>
      <c r="DL362" s="19"/>
      <c r="DM362" s="19"/>
      <c r="DN362" s="19"/>
      <c r="DO362" s="19"/>
      <c r="DP362" s="19"/>
      <c r="DQ362" s="19"/>
      <c r="DR362" s="19"/>
      <c r="DS362" s="19"/>
      <c r="DT362" s="19"/>
      <c r="DU362" s="19"/>
    </row>
    <row r="363" spans="9:125" x14ac:dyDescent="0.25">
      <c r="I363" s="19"/>
      <c r="J363" s="19"/>
      <c r="K363" s="19"/>
      <c r="L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c r="CP363" s="19"/>
      <c r="CQ363" s="19"/>
      <c r="CR363" s="19"/>
      <c r="CS363" s="19"/>
      <c r="CT363" s="19"/>
      <c r="CU363" s="19"/>
      <c r="CV363" s="19"/>
      <c r="CW363" s="19"/>
      <c r="CX363" s="19"/>
      <c r="CY363" s="19"/>
      <c r="CZ363" s="19"/>
      <c r="DA363" s="19"/>
      <c r="DB363" s="19"/>
      <c r="DC363" s="19"/>
      <c r="DD363" s="19"/>
      <c r="DE363" s="19"/>
      <c r="DF363" s="19"/>
      <c r="DG363" s="19"/>
      <c r="DH363" s="19"/>
      <c r="DI363" s="19"/>
      <c r="DJ363" s="19"/>
      <c r="DK363" s="19"/>
      <c r="DL363" s="19"/>
      <c r="DM363" s="19"/>
      <c r="DN363" s="19"/>
      <c r="DO363" s="19"/>
      <c r="DP363" s="19"/>
      <c r="DQ363" s="19"/>
      <c r="DR363" s="19"/>
      <c r="DS363" s="19"/>
      <c r="DT363" s="19"/>
      <c r="DU363" s="19"/>
    </row>
    <row r="364" spans="9:125" x14ac:dyDescent="0.25">
      <c r="I364" s="19"/>
      <c r="J364" s="19"/>
      <c r="K364" s="19"/>
      <c r="L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c r="CW364" s="19"/>
      <c r="CX364" s="19"/>
      <c r="CY364" s="19"/>
      <c r="CZ364" s="19"/>
      <c r="DA364" s="19"/>
      <c r="DB364" s="19"/>
      <c r="DC364" s="19"/>
      <c r="DD364" s="19"/>
      <c r="DE364" s="19"/>
      <c r="DF364" s="19"/>
      <c r="DG364" s="19"/>
      <c r="DH364" s="19"/>
      <c r="DI364" s="19"/>
      <c r="DJ364" s="19"/>
      <c r="DK364" s="19"/>
      <c r="DL364" s="19"/>
      <c r="DM364" s="19"/>
      <c r="DN364" s="19"/>
      <c r="DO364" s="19"/>
      <c r="DP364" s="19"/>
      <c r="DQ364" s="19"/>
      <c r="DR364" s="19"/>
      <c r="DS364" s="19"/>
      <c r="DT364" s="19"/>
      <c r="DU364" s="19"/>
    </row>
    <row r="365" spans="9:125" x14ac:dyDescent="0.25">
      <c r="I365" s="19"/>
      <c r="J365" s="19"/>
      <c r="K365" s="19"/>
      <c r="L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c r="CW365" s="19"/>
      <c r="CX365" s="19"/>
      <c r="CY365" s="19"/>
      <c r="CZ365" s="19"/>
      <c r="DA365" s="19"/>
      <c r="DB365" s="19"/>
      <c r="DC365" s="19"/>
      <c r="DD365" s="19"/>
      <c r="DE365" s="19"/>
      <c r="DF365" s="19"/>
      <c r="DG365" s="19"/>
      <c r="DH365" s="19"/>
      <c r="DI365" s="19"/>
      <c r="DJ365" s="19"/>
      <c r="DK365" s="19"/>
      <c r="DL365" s="19"/>
      <c r="DM365" s="19"/>
      <c r="DN365" s="19"/>
      <c r="DO365" s="19"/>
      <c r="DP365" s="19"/>
      <c r="DQ365" s="19"/>
      <c r="DR365" s="19"/>
      <c r="DS365" s="19"/>
      <c r="DT365" s="19"/>
      <c r="DU365" s="19"/>
    </row>
    <row r="366" spans="9:125" x14ac:dyDescent="0.25">
      <c r="I366" s="19"/>
      <c r="J366" s="19"/>
      <c r="K366" s="19"/>
      <c r="L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c r="CW366" s="19"/>
      <c r="CX366" s="19"/>
      <c r="CY366" s="19"/>
      <c r="CZ366" s="19"/>
      <c r="DA366" s="19"/>
      <c r="DB366" s="19"/>
      <c r="DC366" s="19"/>
      <c r="DD366" s="19"/>
      <c r="DE366" s="19"/>
      <c r="DF366" s="19"/>
      <c r="DG366" s="19"/>
      <c r="DH366" s="19"/>
      <c r="DI366" s="19"/>
      <c r="DJ366" s="19"/>
      <c r="DK366" s="19"/>
      <c r="DL366" s="19"/>
      <c r="DM366" s="19"/>
      <c r="DN366" s="19"/>
      <c r="DO366" s="19"/>
      <c r="DP366" s="19"/>
      <c r="DQ366" s="19"/>
      <c r="DR366" s="19"/>
      <c r="DS366" s="19"/>
      <c r="DT366" s="19"/>
      <c r="DU366" s="19"/>
    </row>
    <row r="367" spans="9:125" x14ac:dyDescent="0.25">
      <c r="I367" s="19"/>
      <c r="J367" s="19"/>
      <c r="K367" s="19"/>
      <c r="L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c r="CW367" s="19"/>
      <c r="CX367" s="19"/>
      <c r="CY367" s="19"/>
      <c r="CZ367" s="19"/>
      <c r="DA367" s="19"/>
      <c r="DB367" s="19"/>
      <c r="DC367" s="19"/>
      <c r="DD367" s="19"/>
      <c r="DE367" s="19"/>
      <c r="DF367" s="19"/>
      <c r="DG367" s="19"/>
      <c r="DH367" s="19"/>
      <c r="DI367" s="19"/>
      <c r="DJ367" s="19"/>
      <c r="DK367" s="19"/>
      <c r="DL367" s="19"/>
      <c r="DM367" s="19"/>
      <c r="DN367" s="19"/>
      <c r="DO367" s="19"/>
      <c r="DP367" s="19"/>
      <c r="DQ367" s="19"/>
      <c r="DR367" s="19"/>
      <c r="DS367" s="19"/>
      <c r="DT367" s="19"/>
      <c r="DU367" s="19"/>
    </row>
    <row r="368" spans="9:125" x14ac:dyDescent="0.25">
      <c r="I368" s="19"/>
      <c r="J368" s="19"/>
      <c r="K368" s="19"/>
      <c r="L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c r="DE368" s="19"/>
      <c r="DF368" s="19"/>
      <c r="DG368" s="19"/>
      <c r="DH368" s="19"/>
      <c r="DI368" s="19"/>
      <c r="DJ368" s="19"/>
      <c r="DK368" s="19"/>
      <c r="DL368" s="19"/>
      <c r="DM368" s="19"/>
      <c r="DN368" s="19"/>
      <c r="DO368" s="19"/>
      <c r="DP368" s="19"/>
      <c r="DQ368" s="19"/>
      <c r="DR368" s="19"/>
      <c r="DS368" s="19"/>
      <c r="DT368" s="19"/>
      <c r="DU368" s="19"/>
    </row>
    <row r="369" spans="9:125" x14ac:dyDescent="0.25">
      <c r="I369" s="19"/>
      <c r="J369" s="19"/>
      <c r="K369" s="19"/>
      <c r="L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c r="CY369" s="19"/>
      <c r="CZ369" s="19"/>
      <c r="DA369" s="19"/>
      <c r="DB369" s="19"/>
      <c r="DC369" s="19"/>
      <c r="DD369" s="19"/>
      <c r="DE369" s="19"/>
      <c r="DF369" s="19"/>
      <c r="DG369" s="19"/>
      <c r="DH369" s="19"/>
      <c r="DI369" s="19"/>
      <c r="DJ369" s="19"/>
      <c r="DK369" s="19"/>
      <c r="DL369" s="19"/>
      <c r="DM369" s="19"/>
      <c r="DN369" s="19"/>
      <c r="DO369" s="19"/>
      <c r="DP369" s="19"/>
      <c r="DQ369" s="19"/>
      <c r="DR369" s="19"/>
      <c r="DS369" s="19"/>
      <c r="DT369" s="19"/>
      <c r="DU369" s="19"/>
    </row>
    <row r="370" spans="9:125" x14ac:dyDescent="0.25">
      <c r="I370" s="19"/>
      <c r="J370" s="19"/>
      <c r="K370" s="19"/>
      <c r="L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c r="CW370" s="19"/>
      <c r="CX370" s="19"/>
      <c r="CY370" s="19"/>
      <c r="CZ370" s="19"/>
      <c r="DA370" s="19"/>
      <c r="DB370" s="19"/>
      <c r="DC370" s="19"/>
      <c r="DD370" s="19"/>
      <c r="DE370" s="19"/>
      <c r="DF370" s="19"/>
      <c r="DG370" s="19"/>
      <c r="DH370" s="19"/>
      <c r="DI370" s="19"/>
      <c r="DJ370" s="19"/>
      <c r="DK370" s="19"/>
      <c r="DL370" s="19"/>
      <c r="DM370" s="19"/>
      <c r="DN370" s="19"/>
      <c r="DO370" s="19"/>
      <c r="DP370" s="19"/>
      <c r="DQ370" s="19"/>
      <c r="DR370" s="19"/>
      <c r="DS370" s="19"/>
      <c r="DT370" s="19"/>
      <c r="DU370" s="19"/>
    </row>
    <row r="371" spans="9:125" x14ac:dyDescent="0.25">
      <c r="I371" s="19"/>
      <c r="J371" s="19"/>
      <c r="K371" s="19"/>
      <c r="L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c r="CW371" s="19"/>
      <c r="CX371" s="19"/>
      <c r="CY371" s="19"/>
      <c r="CZ371" s="19"/>
      <c r="DA371" s="19"/>
      <c r="DB371" s="19"/>
      <c r="DC371" s="19"/>
      <c r="DD371" s="19"/>
      <c r="DE371" s="19"/>
      <c r="DF371" s="19"/>
      <c r="DG371" s="19"/>
      <c r="DH371" s="19"/>
      <c r="DI371" s="19"/>
      <c r="DJ371" s="19"/>
      <c r="DK371" s="19"/>
      <c r="DL371" s="19"/>
      <c r="DM371" s="19"/>
      <c r="DN371" s="19"/>
      <c r="DO371" s="19"/>
      <c r="DP371" s="19"/>
      <c r="DQ371" s="19"/>
      <c r="DR371" s="19"/>
      <c r="DS371" s="19"/>
      <c r="DT371" s="19"/>
      <c r="DU371" s="19"/>
    </row>
    <row r="372" spans="9:125" x14ac:dyDescent="0.25">
      <c r="I372" s="19"/>
      <c r="J372" s="19"/>
      <c r="K372" s="19"/>
      <c r="L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c r="CY372" s="19"/>
      <c r="CZ372" s="19"/>
      <c r="DA372" s="19"/>
      <c r="DB372" s="19"/>
      <c r="DC372" s="19"/>
      <c r="DD372" s="19"/>
      <c r="DE372" s="19"/>
      <c r="DF372" s="19"/>
      <c r="DG372" s="19"/>
      <c r="DH372" s="19"/>
      <c r="DI372" s="19"/>
      <c r="DJ372" s="19"/>
      <c r="DK372" s="19"/>
      <c r="DL372" s="19"/>
      <c r="DM372" s="19"/>
      <c r="DN372" s="19"/>
      <c r="DO372" s="19"/>
      <c r="DP372" s="19"/>
      <c r="DQ372" s="19"/>
      <c r="DR372" s="19"/>
      <c r="DS372" s="19"/>
      <c r="DT372" s="19"/>
      <c r="DU372" s="19"/>
    </row>
    <row r="373" spans="9:125" x14ac:dyDescent="0.25">
      <c r="I373" s="19"/>
      <c r="J373" s="19"/>
      <c r="K373" s="19"/>
      <c r="L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c r="CY373" s="19"/>
      <c r="CZ373" s="19"/>
      <c r="DA373" s="19"/>
      <c r="DB373" s="19"/>
      <c r="DC373" s="19"/>
      <c r="DD373" s="19"/>
      <c r="DE373" s="19"/>
      <c r="DF373" s="19"/>
      <c r="DG373" s="19"/>
      <c r="DH373" s="19"/>
      <c r="DI373" s="19"/>
      <c r="DJ373" s="19"/>
      <c r="DK373" s="19"/>
      <c r="DL373" s="19"/>
      <c r="DM373" s="19"/>
      <c r="DN373" s="19"/>
      <c r="DO373" s="19"/>
      <c r="DP373" s="19"/>
      <c r="DQ373" s="19"/>
      <c r="DR373" s="19"/>
      <c r="DS373" s="19"/>
      <c r="DT373" s="19"/>
      <c r="DU373" s="19"/>
    </row>
    <row r="374" spans="9:125" x14ac:dyDescent="0.25">
      <c r="I374" s="19"/>
      <c r="J374" s="19"/>
      <c r="K374" s="19"/>
      <c r="L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c r="CW374" s="19"/>
      <c r="CX374" s="19"/>
      <c r="CY374" s="19"/>
      <c r="CZ374" s="19"/>
      <c r="DA374" s="19"/>
      <c r="DB374" s="19"/>
      <c r="DC374" s="19"/>
      <c r="DD374" s="19"/>
      <c r="DE374" s="19"/>
      <c r="DF374" s="19"/>
      <c r="DG374" s="19"/>
      <c r="DH374" s="19"/>
      <c r="DI374" s="19"/>
      <c r="DJ374" s="19"/>
      <c r="DK374" s="19"/>
      <c r="DL374" s="19"/>
      <c r="DM374" s="19"/>
      <c r="DN374" s="19"/>
      <c r="DO374" s="19"/>
      <c r="DP374" s="19"/>
      <c r="DQ374" s="19"/>
      <c r="DR374" s="19"/>
      <c r="DS374" s="19"/>
      <c r="DT374" s="19"/>
      <c r="DU374" s="19"/>
    </row>
    <row r="375" spans="9:125" x14ac:dyDescent="0.25">
      <c r="I375" s="19"/>
      <c r="J375" s="19"/>
      <c r="K375" s="19"/>
      <c r="L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c r="CY375" s="19"/>
      <c r="CZ375" s="19"/>
      <c r="DA375" s="19"/>
      <c r="DB375" s="19"/>
      <c r="DC375" s="19"/>
      <c r="DD375" s="19"/>
      <c r="DE375" s="19"/>
      <c r="DF375" s="19"/>
      <c r="DG375" s="19"/>
      <c r="DH375" s="19"/>
      <c r="DI375" s="19"/>
      <c r="DJ375" s="19"/>
      <c r="DK375" s="19"/>
      <c r="DL375" s="19"/>
      <c r="DM375" s="19"/>
      <c r="DN375" s="19"/>
      <c r="DO375" s="19"/>
      <c r="DP375" s="19"/>
      <c r="DQ375" s="19"/>
      <c r="DR375" s="19"/>
      <c r="DS375" s="19"/>
      <c r="DT375" s="19"/>
      <c r="DU375" s="19"/>
    </row>
    <row r="376" spans="9:125" x14ac:dyDescent="0.25">
      <c r="I376" s="19"/>
      <c r="J376" s="19"/>
      <c r="K376" s="19"/>
      <c r="L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c r="DE376" s="19"/>
      <c r="DF376" s="19"/>
      <c r="DG376" s="19"/>
      <c r="DH376" s="19"/>
      <c r="DI376" s="19"/>
      <c r="DJ376" s="19"/>
      <c r="DK376" s="19"/>
      <c r="DL376" s="19"/>
      <c r="DM376" s="19"/>
      <c r="DN376" s="19"/>
      <c r="DO376" s="19"/>
      <c r="DP376" s="19"/>
      <c r="DQ376" s="19"/>
      <c r="DR376" s="19"/>
      <c r="DS376" s="19"/>
      <c r="DT376" s="19"/>
      <c r="DU376" s="19"/>
    </row>
    <row r="377" spans="9:125" x14ac:dyDescent="0.25">
      <c r="I377" s="19"/>
      <c r="J377" s="19"/>
      <c r="K377" s="19"/>
      <c r="L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c r="CY377" s="19"/>
      <c r="CZ377" s="19"/>
      <c r="DA377" s="19"/>
      <c r="DB377" s="19"/>
      <c r="DC377" s="19"/>
      <c r="DD377" s="19"/>
      <c r="DE377" s="19"/>
      <c r="DF377" s="19"/>
      <c r="DG377" s="19"/>
      <c r="DH377" s="19"/>
      <c r="DI377" s="19"/>
      <c r="DJ377" s="19"/>
      <c r="DK377" s="19"/>
      <c r="DL377" s="19"/>
      <c r="DM377" s="19"/>
      <c r="DN377" s="19"/>
      <c r="DO377" s="19"/>
      <c r="DP377" s="19"/>
      <c r="DQ377" s="19"/>
      <c r="DR377" s="19"/>
      <c r="DS377" s="19"/>
      <c r="DT377" s="19"/>
      <c r="DU377" s="19"/>
    </row>
    <row r="378" spans="9:125" x14ac:dyDescent="0.25">
      <c r="I378" s="19"/>
      <c r="J378" s="19"/>
      <c r="K378" s="19"/>
      <c r="L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c r="CW378" s="19"/>
      <c r="CX378" s="19"/>
      <c r="CY378" s="19"/>
      <c r="CZ378" s="19"/>
      <c r="DA378" s="19"/>
      <c r="DB378" s="19"/>
      <c r="DC378" s="19"/>
      <c r="DD378" s="19"/>
      <c r="DE378" s="19"/>
      <c r="DF378" s="19"/>
      <c r="DG378" s="19"/>
      <c r="DH378" s="19"/>
      <c r="DI378" s="19"/>
      <c r="DJ378" s="19"/>
      <c r="DK378" s="19"/>
      <c r="DL378" s="19"/>
      <c r="DM378" s="19"/>
      <c r="DN378" s="19"/>
      <c r="DO378" s="19"/>
      <c r="DP378" s="19"/>
      <c r="DQ378" s="19"/>
      <c r="DR378" s="19"/>
      <c r="DS378" s="19"/>
      <c r="DT378" s="19"/>
      <c r="DU378" s="19"/>
    </row>
    <row r="379" spans="9:125" x14ac:dyDescent="0.25">
      <c r="I379" s="19"/>
      <c r="J379" s="19"/>
      <c r="K379" s="19"/>
      <c r="L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c r="CY379" s="19"/>
      <c r="CZ379" s="19"/>
      <c r="DA379" s="19"/>
      <c r="DB379" s="19"/>
      <c r="DC379" s="19"/>
      <c r="DD379" s="19"/>
      <c r="DE379" s="19"/>
      <c r="DF379" s="19"/>
      <c r="DG379" s="19"/>
      <c r="DH379" s="19"/>
      <c r="DI379" s="19"/>
      <c r="DJ379" s="19"/>
      <c r="DK379" s="19"/>
      <c r="DL379" s="19"/>
      <c r="DM379" s="19"/>
      <c r="DN379" s="19"/>
      <c r="DO379" s="19"/>
      <c r="DP379" s="19"/>
      <c r="DQ379" s="19"/>
      <c r="DR379" s="19"/>
      <c r="DS379" s="19"/>
      <c r="DT379" s="19"/>
      <c r="DU379" s="19"/>
    </row>
    <row r="380" spans="9:125" x14ac:dyDescent="0.25">
      <c r="I380" s="19"/>
      <c r="J380" s="19"/>
      <c r="K380" s="19"/>
      <c r="L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c r="CW380" s="19"/>
      <c r="CX380" s="19"/>
      <c r="CY380" s="19"/>
      <c r="CZ380" s="19"/>
      <c r="DA380" s="19"/>
      <c r="DB380" s="19"/>
      <c r="DC380" s="19"/>
      <c r="DD380" s="19"/>
      <c r="DE380" s="19"/>
      <c r="DF380" s="19"/>
      <c r="DG380" s="19"/>
      <c r="DH380" s="19"/>
      <c r="DI380" s="19"/>
      <c r="DJ380" s="19"/>
      <c r="DK380" s="19"/>
      <c r="DL380" s="19"/>
      <c r="DM380" s="19"/>
      <c r="DN380" s="19"/>
      <c r="DO380" s="19"/>
      <c r="DP380" s="19"/>
      <c r="DQ380" s="19"/>
      <c r="DR380" s="19"/>
      <c r="DS380" s="19"/>
      <c r="DT380" s="19"/>
      <c r="DU380" s="19"/>
    </row>
    <row r="381" spans="9:125" x14ac:dyDescent="0.25">
      <c r="I381" s="19"/>
      <c r="J381" s="19"/>
      <c r="K381" s="19"/>
      <c r="L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c r="CW381" s="19"/>
      <c r="CX381" s="19"/>
      <c r="CY381" s="19"/>
      <c r="CZ381" s="19"/>
      <c r="DA381" s="19"/>
      <c r="DB381" s="19"/>
      <c r="DC381" s="19"/>
      <c r="DD381" s="19"/>
      <c r="DE381" s="19"/>
      <c r="DF381" s="19"/>
      <c r="DG381" s="19"/>
      <c r="DH381" s="19"/>
      <c r="DI381" s="19"/>
      <c r="DJ381" s="19"/>
      <c r="DK381" s="19"/>
      <c r="DL381" s="19"/>
      <c r="DM381" s="19"/>
      <c r="DN381" s="19"/>
      <c r="DO381" s="19"/>
      <c r="DP381" s="19"/>
      <c r="DQ381" s="19"/>
      <c r="DR381" s="19"/>
      <c r="DS381" s="19"/>
      <c r="DT381" s="19"/>
      <c r="DU381" s="19"/>
    </row>
    <row r="382" spans="9:125" x14ac:dyDescent="0.25">
      <c r="I382" s="19"/>
      <c r="J382" s="19"/>
      <c r="K382" s="19"/>
      <c r="L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c r="CW382" s="19"/>
      <c r="CX382" s="19"/>
      <c r="CY382" s="19"/>
      <c r="CZ382" s="19"/>
      <c r="DA382" s="19"/>
      <c r="DB382" s="19"/>
      <c r="DC382" s="19"/>
      <c r="DD382" s="19"/>
      <c r="DE382" s="19"/>
      <c r="DF382" s="19"/>
      <c r="DG382" s="19"/>
      <c r="DH382" s="19"/>
      <c r="DI382" s="19"/>
      <c r="DJ382" s="19"/>
      <c r="DK382" s="19"/>
      <c r="DL382" s="19"/>
      <c r="DM382" s="19"/>
      <c r="DN382" s="19"/>
      <c r="DO382" s="19"/>
      <c r="DP382" s="19"/>
      <c r="DQ382" s="19"/>
      <c r="DR382" s="19"/>
      <c r="DS382" s="19"/>
      <c r="DT382" s="19"/>
      <c r="DU382" s="19"/>
    </row>
    <row r="383" spans="9:125" x14ac:dyDescent="0.25">
      <c r="I383" s="19"/>
      <c r="J383" s="19"/>
      <c r="K383" s="19"/>
      <c r="L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c r="CY383" s="19"/>
      <c r="CZ383" s="19"/>
      <c r="DA383" s="19"/>
      <c r="DB383" s="19"/>
      <c r="DC383" s="19"/>
      <c r="DD383" s="19"/>
      <c r="DE383" s="19"/>
      <c r="DF383" s="19"/>
      <c r="DG383" s="19"/>
      <c r="DH383" s="19"/>
      <c r="DI383" s="19"/>
      <c r="DJ383" s="19"/>
      <c r="DK383" s="19"/>
      <c r="DL383" s="19"/>
      <c r="DM383" s="19"/>
      <c r="DN383" s="19"/>
      <c r="DO383" s="19"/>
      <c r="DP383" s="19"/>
      <c r="DQ383" s="19"/>
      <c r="DR383" s="19"/>
      <c r="DS383" s="19"/>
      <c r="DT383" s="19"/>
      <c r="DU383" s="19"/>
    </row>
    <row r="384" spans="9:125" x14ac:dyDescent="0.25">
      <c r="I384" s="19"/>
      <c r="J384" s="19"/>
      <c r="K384" s="19"/>
      <c r="L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c r="DE384" s="19"/>
      <c r="DF384" s="19"/>
      <c r="DG384" s="19"/>
      <c r="DH384" s="19"/>
      <c r="DI384" s="19"/>
      <c r="DJ384" s="19"/>
      <c r="DK384" s="19"/>
      <c r="DL384" s="19"/>
      <c r="DM384" s="19"/>
      <c r="DN384" s="19"/>
      <c r="DO384" s="19"/>
      <c r="DP384" s="19"/>
      <c r="DQ384" s="19"/>
      <c r="DR384" s="19"/>
      <c r="DS384" s="19"/>
      <c r="DT384" s="19"/>
      <c r="DU384" s="19"/>
    </row>
    <row r="385" spans="9:125" x14ac:dyDescent="0.25">
      <c r="I385" s="19"/>
      <c r="J385" s="19"/>
      <c r="K385" s="19"/>
      <c r="L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c r="CY385" s="19"/>
      <c r="CZ385" s="19"/>
      <c r="DA385" s="19"/>
      <c r="DB385" s="19"/>
      <c r="DC385" s="19"/>
      <c r="DD385" s="19"/>
      <c r="DE385" s="19"/>
      <c r="DF385" s="19"/>
      <c r="DG385" s="19"/>
      <c r="DH385" s="19"/>
      <c r="DI385" s="19"/>
      <c r="DJ385" s="19"/>
      <c r="DK385" s="19"/>
      <c r="DL385" s="19"/>
      <c r="DM385" s="19"/>
      <c r="DN385" s="19"/>
      <c r="DO385" s="19"/>
      <c r="DP385" s="19"/>
      <c r="DQ385" s="19"/>
      <c r="DR385" s="19"/>
      <c r="DS385" s="19"/>
      <c r="DT385" s="19"/>
      <c r="DU385" s="19"/>
    </row>
    <row r="386" spans="9:125" x14ac:dyDescent="0.25">
      <c r="I386" s="19"/>
      <c r="J386" s="19"/>
      <c r="K386" s="19"/>
      <c r="L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c r="CW386" s="19"/>
      <c r="CX386" s="19"/>
      <c r="CY386" s="19"/>
      <c r="CZ386" s="19"/>
      <c r="DA386" s="19"/>
      <c r="DB386" s="19"/>
      <c r="DC386" s="19"/>
      <c r="DD386" s="19"/>
      <c r="DE386" s="19"/>
      <c r="DF386" s="19"/>
      <c r="DG386" s="19"/>
      <c r="DH386" s="19"/>
      <c r="DI386" s="19"/>
      <c r="DJ386" s="19"/>
      <c r="DK386" s="19"/>
      <c r="DL386" s="19"/>
      <c r="DM386" s="19"/>
      <c r="DN386" s="19"/>
      <c r="DO386" s="19"/>
      <c r="DP386" s="19"/>
      <c r="DQ386" s="19"/>
      <c r="DR386" s="19"/>
      <c r="DS386" s="19"/>
      <c r="DT386" s="19"/>
      <c r="DU386" s="19"/>
    </row>
    <row r="387" spans="9:125" x14ac:dyDescent="0.25">
      <c r="I387" s="19"/>
      <c r="J387" s="19"/>
      <c r="K387" s="19"/>
      <c r="L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c r="CW387" s="19"/>
      <c r="CX387" s="19"/>
      <c r="CY387" s="19"/>
      <c r="CZ387" s="19"/>
      <c r="DA387" s="19"/>
      <c r="DB387" s="19"/>
      <c r="DC387" s="19"/>
      <c r="DD387" s="19"/>
      <c r="DE387" s="19"/>
      <c r="DF387" s="19"/>
      <c r="DG387" s="19"/>
      <c r="DH387" s="19"/>
      <c r="DI387" s="19"/>
      <c r="DJ387" s="19"/>
      <c r="DK387" s="19"/>
      <c r="DL387" s="19"/>
      <c r="DM387" s="19"/>
      <c r="DN387" s="19"/>
      <c r="DO387" s="19"/>
      <c r="DP387" s="19"/>
      <c r="DQ387" s="19"/>
      <c r="DR387" s="19"/>
      <c r="DS387" s="19"/>
      <c r="DT387" s="19"/>
      <c r="DU387" s="19"/>
    </row>
    <row r="388" spans="9:125" x14ac:dyDescent="0.25">
      <c r="I388" s="19"/>
      <c r="J388" s="19"/>
      <c r="K388" s="19"/>
      <c r="L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c r="DQ388" s="19"/>
      <c r="DR388" s="19"/>
      <c r="DS388" s="19"/>
      <c r="DT388" s="19"/>
      <c r="DU388" s="19"/>
    </row>
    <row r="389" spans="9:125" x14ac:dyDescent="0.25">
      <c r="I389" s="19"/>
      <c r="J389" s="19"/>
      <c r="K389" s="19"/>
      <c r="L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c r="CW389" s="19"/>
      <c r="CX389" s="19"/>
      <c r="CY389" s="19"/>
      <c r="CZ389" s="19"/>
      <c r="DA389" s="19"/>
      <c r="DB389" s="19"/>
      <c r="DC389" s="19"/>
      <c r="DD389" s="19"/>
      <c r="DE389" s="19"/>
      <c r="DF389" s="19"/>
      <c r="DG389" s="19"/>
      <c r="DH389" s="19"/>
      <c r="DI389" s="19"/>
      <c r="DJ389" s="19"/>
      <c r="DK389" s="19"/>
      <c r="DL389" s="19"/>
      <c r="DM389" s="19"/>
      <c r="DN389" s="19"/>
      <c r="DO389" s="19"/>
      <c r="DP389" s="19"/>
      <c r="DQ389" s="19"/>
      <c r="DR389" s="19"/>
      <c r="DS389" s="19"/>
      <c r="DT389" s="19"/>
      <c r="DU389" s="19"/>
    </row>
    <row r="390" spans="9:125" x14ac:dyDescent="0.25">
      <c r="I390" s="19"/>
      <c r="J390" s="19"/>
      <c r="K390" s="19"/>
      <c r="L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c r="CW390" s="19"/>
      <c r="CX390" s="19"/>
      <c r="CY390" s="19"/>
      <c r="CZ390" s="19"/>
      <c r="DA390" s="19"/>
      <c r="DB390" s="19"/>
      <c r="DC390" s="19"/>
      <c r="DD390" s="19"/>
      <c r="DE390" s="19"/>
      <c r="DF390" s="19"/>
      <c r="DG390" s="19"/>
      <c r="DH390" s="19"/>
      <c r="DI390" s="19"/>
      <c r="DJ390" s="19"/>
      <c r="DK390" s="19"/>
      <c r="DL390" s="19"/>
      <c r="DM390" s="19"/>
      <c r="DN390" s="19"/>
      <c r="DO390" s="19"/>
      <c r="DP390" s="19"/>
      <c r="DQ390" s="19"/>
      <c r="DR390" s="19"/>
      <c r="DS390" s="19"/>
      <c r="DT390" s="19"/>
      <c r="DU390" s="19"/>
    </row>
    <row r="391" spans="9:125" x14ac:dyDescent="0.25">
      <c r="I391" s="19"/>
      <c r="J391" s="19"/>
      <c r="K391" s="19"/>
      <c r="L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c r="CY391" s="19"/>
      <c r="CZ391" s="19"/>
      <c r="DA391" s="19"/>
      <c r="DB391" s="19"/>
      <c r="DC391" s="19"/>
      <c r="DD391" s="19"/>
      <c r="DE391" s="19"/>
      <c r="DF391" s="19"/>
      <c r="DG391" s="19"/>
      <c r="DH391" s="19"/>
      <c r="DI391" s="19"/>
      <c r="DJ391" s="19"/>
      <c r="DK391" s="19"/>
      <c r="DL391" s="19"/>
      <c r="DM391" s="19"/>
      <c r="DN391" s="19"/>
      <c r="DO391" s="19"/>
      <c r="DP391" s="19"/>
      <c r="DQ391" s="19"/>
      <c r="DR391" s="19"/>
      <c r="DS391" s="19"/>
      <c r="DT391" s="19"/>
      <c r="DU391" s="19"/>
    </row>
    <row r="392" spans="9:125" x14ac:dyDescent="0.25">
      <c r="I392" s="19"/>
      <c r="J392" s="19"/>
      <c r="K392" s="19"/>
      <c r="L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c r="CY392" s="19"/>
      <c r="CZ392" s="19"/>
      <c r="DA392" s="19"/>
      <c r="DB392" s="19"/>
      <c r="DC392" s="19"/>
      <c r="DD392" s="19"/>
      <c r="DE392" s="19"/>
      <c r="DF392" s="19"/>
      <c r="DG392" s="19"/>
      <c r="DH392" s="19"/>
      <c r="DI392" s="19"/>
      <c r="DJ392" s="19"/>
      <c r="DK392" s="19"/>
      <c r="DL392" s="19"/>
      <c r="DM392" s="19"/>
      <c r="DN392" s="19"/>
      <c r="DO392" s="19"/>
      <c r="DP392" s="19"/>
      <c r="DQ392" s="19"/>
      <c r="DR392" s="19"/>
      <c r="DS392" s="19"/>
      <c r="DT392" s="19"/>
      <c r="DU392" s="19"/>
    </row>
    <row r="393" spans="9:125" x14ac:dyDescent="0.25">
      <c r="I393" s="19"/>
      <c r="J393" s="19"/>
      <c r="K393" s="19"/>
      <c r="L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c r="CY393" s="19"/>
      <c r="CZ393" s="19"/>
      <c r="DA393" s="19"/>
      <c r="DB393" s="19"/>
      <c r="DC393" s="19"/>
      <c r="DD393" s="19"/>
      <c r="DE393" s="19"/>
      <c r="DF393" s="19"/>
      <c r="DG393" s="19"/>
      <c r="DH393" s="19"/>
      <c r="DI393" s="19"/>
      <c r="DJ393" s="19"/>
      <c r="DK393" s="19"/>
      <c r="DL393" s="19"/>
      <c r="DM393" s="19"/>
      <c r="DN393" s="19"/>
      <c r="DO393" s="19"/>
      <c r="DP393" s="19"/>
      <c r="DQ393" s="19"/>
      <c r="DR393" s="19"/>
      <c r="DS393" s="19"/>
      <c r="DT393" s="19"/>
      <c r="DU393" s="19"/>
    </row>
    <row r="394" spans="9:125" x14ac:dyDescent="0.25">
      <c r="I394" s="19"/>
      <c r="J394" s="19"/>
      <c r="K394" s="19"/>
      <c r="L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c r="CW394" s="19"/>
      <c r="CX394" s="19"/>
      <c r="CY394" s="19"/>
      <c r="CZ394" s="19"/>
      <c r="DA394" s="19"/>
      <c r="DB394" s="19"/>
      <c r="DC394" s="19"/>
      <c r="DD394" s="19"/>
      <c r="DE394" s="19"/>
      <c r="DF394" s="19"/>
      <c r="DG394" s="19"/>
      <c r="DH394" s="19"/>
      <c r="DI394" s="19"/>
      <c r="DJ394" s="19"/>
      <c r="DK394" s="19"/>
      <c r="DL394" s="19"/>
      <c r="DM394" s="19"/>
      <c r="DN394" s="19"/>
      <c r="DO394" s="19"/>
      <c r="DP394" s="19"/>
      <c r="DQ394" s="19"/>
      <c r="DR394" s="19"/>
      <c r="DS394" s="19"/>
      <c r="DT394" s="19"/>
      <c r="DU394" s="19"/>
    </row>
    <row r="395" spans="9:125" x14ac:dyDescent="0.25">
      <c r="I395" s="19"/>
      <c r="J395" s="19"/>
      <c r="K395" s="19"/>
      <c r="L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c r="CP395" s="19"/>
      <c r="CQ395" s="19"/>
      <c r="CR395" s="19"/>
      <c r="CS395" s="19"/>
      <c r="CT395" s="19"/>
      <c r="CU395" s="19"/>
      <c r="CV395" s="19"/>
      <c r="CW395" s="19"/>
      <c r="CX395" s="19"/>
      <c r="CY395" s="19"/>
      <c r="CZ395" s="19"/>
      <c r="DA395" s="19"/>
      <c r="DB395" s="19"/>
      <c r="DC395" s="19"/>
      <c r="DD395" s="19"/>
      <c r="DE395" s="19"/>
      <c r="DF395" s="19"/>
      <c r="DG395" s="19"/>
      <c r="DH395" s="19"/>
      <c r="DI395" s="19"/>
      <c r="DJ395" s="19"/>
      <c r="DK395" s="19"/>
      <c r="DL395" s="19"/>
      <c r="DM395" s="19"/>
      <c r="DN395" s="19"/>
      <c r="DO395" s="19"/>
      <c r="DP395" s="19"/>
      <c r="DQ395" s="19"/>
      <c r="DR395" s="19"/>
      <c r="DS395" s="19"/>
      <c r="DT395" s="19"/>
      <c r="DU395" s="19"/>
    </row>
    <row r="396" spans="9:125" x14ac:dyDescent="0.25">
      <c r="I396" s="19"/>
      <c r="J396" s="19"/>
      <c r="K396" s="19"/>
      <c r="L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c r="CW396" s="19"/>
      <c r="CX396" s="19"/>
      <c r="CY396" s="19"/>
      <c r="CZ396" s="19"/>
      <c r="DA396" s="19"/>
      <c r="DB396" s="19"/>
      <c r="DC396" s="19"/>
      <c r="DD396" s="19"/>
      <c r="DE396" s="19"/>
      <c r="DF396" s="19"/>
      <c r="DG396" s="19"/>
      <c r="DH396" s="19"/>
      <c r="DI396" s="19"/>
      <c r="DJ396" s="19"/>
      <c r="DK396" s="19"/>
      <c r="DL396" s="19"/>
      <c r="DM396" s="19"/>
      <c r="DN396" s="19"/>
      <c r="DO396" s="19"/>
      <c r="DP396" s="19"/>
      <c r="DQ396" s="19"/>
      <c r="DR396" s="19"/>
      <c r="DS396" s="19"/>
      <c r="DT396" s="19"/>
      <c r="DU396" s="19"/>
    </row>
    <row r="397" spans="9:125" x14ac:dyDescent="0.25">
      <c r="I397" s="19"/>
      <c r="J397" s="19"/>
      <c r="K397" s="19"/>
      <c r="L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c r="CY397" s="19"/>
      <c r="CZ397" s="19"/>
      <c r="DA397" s="19"/>
      <c r="DB397" s="19"/>
      <c r="DC397" s="19"/>
      <c r="DD397" s="19"/>
      <c r="DE397" s="19"/>
      <c r="DF397" s="19"/>
      <c r="DG397" s="19"/>
      <c r="DH397" s="19"/>
      <c r="DI397" s="19"/>
      <c r="DJ397" s="19"/>
      <c r="DK397" s="19"/>
      <c r="DL397" s="19"/>
      <c r="DM397" s="19"/>
      <c r="DN397" s="19"/>
      <c r="DO397" s="19"/>
      <c r="DP397" s="19"/>
      <c r="DQ397" s="19"/>
      <c r="DR397" s="19"/>
      <c r="DS397" s="19"/>
      <c r="DT397" s="19"/>
      <c r="DU397" s="19"/>
    </row>
    <row r="398" spans="9:125" x14ac:dyDescent="0.25">
      <c r="I398" s="19"/>
      <c r="J398" s="19"/>
      <c r="K398" s="19"/>
      <c r="L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c r="CP398" s="19"/>
      <c r="CQ398" s="19"/>
      <c r="CR398" s="19"/>
      <c r="CS398" s="19"/>
      <c r="CT398" s="19"/>
      <c r="CU398" s="19"/>
      <c r="CV398" s="19"/>
      <c r="CW398" s="19"/>
      <c r="CX398" s="19"/>
      <c r="CY398" s="19"/>
      <c r="CZ398" s="19"/>
      <c r="DA398" s="19"/>
      <c r="DB398" s="19"/>
      <c r="DC398" s="19"/>
      <c r="DD398" s="19"/>
      <c r="DE398" s="19"/>
      <c r="DF398" s="19"/>
      <c r="DG398" s="19"/>
      <c r="DH398" s="19"/>
      <c r="DI398" s="19"/>
      <c r="DJ398" s="19"/>
      <c r="DK398" s="19"/>
      <c r="DL398" s="19"/>
      <c r="DM398" s="19"/>
      <c r="DN398" s="19"/>
      <c r="DO398" s="19"/>
      <c r="DP398" s="19"/>
      <c r="DQ398" s="19"/>
      <c r="DR398" s="19"/>
      <c r="DS398" s="19"/>
      <c r="DT398" s="19"/>
      <c r="DU398" s="19"/>
    </row>
    <row r="399" spans="9:125" x14ac:dyDescent="0.25">
      <c r="I399" s="19"/>
      <c r="J399" s="19"/>
      <c r="K399" s="19"/>
      <c r="L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19"/>
      <c r="CU399" s="19"/>
      <c r="CV399" s="19"/>
      <c r="CW399" s="19"/>
      <c r="CX399" s="19"/>
      <c r="CY399" s="19"/>
      <c r="CZ399" s="19"/>
      <c r="DA399" s="19"/>
      <c r="DB399" s="19"/>
      <c r="DC399" s="19"/>
      <c r="DD399" s="19"/>
      <c r="DE399" s="19"/>
      <c r="DF399" s="19"/>
      <c r="DG399" s="19"/>
      <c r="DH399" s="19"/>
      <c r="DI399" s="19"/>
      <c r="DJ399" s="19"/>
      <c r="DK399" s="19"/>
      <c r="DL399" s="19"/>
      <c r="DM399" s="19"/>
      <c r="DN399" s="19"/>
      <c r="DO399" s="19"/>
      <c r="DP399" s="19"/>
      <c r="DQ399" s="19"/>
      <c r="DR399" s="19"/>
      <c r="DS399" s="19"/>
      <c r="DT399" s="19"/>
      <c r="DU399" s="19"/>
    </row>
    <row r="400" spans="9:125" x14ac:dyDescent="0.25">
      <c r="I400" s="19"/>
      <c r="J400" s="19"/>
      <c r="K400" s="19"/>
      <c r="L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c r="CP400" s="19"/>
      <c r="CQ400" s="19"/>
      <c r="CR400" s="19"/>
      <c r="CS400" s="19"/>
      <c r="CT400" s="19"/>
      <c r="CU400" s="19"/>
      <c r="CV400" s="19"/>
      <c r="CW400" s="19"/>
      <c r="CX400" s="19"/>
      <c r="CY400" s="19"/>
      <c r="CZ400" s="19"/>
      <c r="DA400" s="19"/>
      <c r="DB400" s="19"/>
      <c r="DC400" s="19"/>
      <c r="DD400" s="19"/>
      <c r="DE400" s="19"/>
      <c r="DF400" s="19"/>
      <c r="DG400" s="19"/>
      <c r="DH400" s="19"/>
      <c r="DI400" s="19"/>
      <c r="DJ400" s="19"/>
      <c r="DK400" s="19"/>
      <c r="DL400" s="19"/>
      <c r="DM400" s="19"/>
      <c r="DN400" s="19"/>
      <c r="DO400" s="19"/>
      <c r="DP400" s="19"/>
      <c r="DQ400" s="19"/>
      <c r="DR400" s="19"/>
      <c r="DS400" s="19"/>
      <c r="DT400" s="19"/>
      <c r="DU400" s="19"/>
    </row>
    <row r="401" spans="9:125" x14ac:dyDescent="0.25">
      <c r="I401" s="19"/>
      <c r="J401" s="19"/>
      <c r="K401" s="19"/>
      <c r="L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c r="CW401" s="19"/>
      <c r="CX401" s="19"/>
      <c r="CY401" s="19"/>
      <c r="CZ401" s="19"/>
      <c r="DA401" s="19"/>
      <c r="DB401" s="19"/>
      <c r="DC401" s="19"/>
      <c r="DD401" s="19"/>
      <c r="DE401" s="19"/>
      <c r="DF401" s="19"/>
      <c r="DG401" s="19"/>
      <c r="DH401" s="19"/>
      <c r="DI401" s="19"/>
      <c r="DJ401" s="19"/>
      <c r="DK401" s="19"/>
      <c r="DL401" s="19"/>
      <c r="DM401" s="19"/>
      <c r="DN401" s="19"/>
      <c r="DO401" s="19"/>
      <c r="DP401" s="19"/>
      <c r="DQ401" s="19"/>
      <c r="DR401" s="19"/>
      <c r="DS401" s="19"/>
      <c r="DT401" s="19"/>
      <c r="DU401" s="19"/>
    </row>
    <row r="402" spans="9:125" x14ac:dyDescent="0.25">
      <c r="I402" s="19"/>
      <c r="J402" s="19"/>
      <c r="K402" s="19"/>
      <c r="L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c r="CW402" s="19"/>
      <c r="CX402" s="19"/>
      <c r="CY402" s="19"/>
      <c r="CZ402" s="19"/>
      <c r="DA402" s="19"/>
      <c r="DB402" s="19"/>
      <c r="DC402" s="19"/>
      <c r="DD402" s="19"/>
      <c r="DE402" s="19"/>
      <c r="DF402" s="19"/>
      <c r="DG402" s="19"/>
      <c r="DH402" s="19"/>
      <c r="DI402" s="19"/>
      <c r="DJ402" s="19"/>
      <c r="DK402" s="19"/>
      <c r="DL402" s="19"/>
      <c r="DM402" s="19"/>
      <c r="DN402" s="19"/>
      <c r="DO402" s="19"/>
      <c r="DP402" s="19"/>
      <c r="DQ402" s="19"/>
      <c r="DR402" s="19"/>
      <c r="DS402" s="19"/>
      <c r="DT402" s="19"/>
      <c r="DU402" s="19"/>
    </row>
    <row r="403" spans="9:125" x14ac:dyDescent="0.25">
      <c r="I403" s="19"/>
      <c r="J403" s="19"/>
      <c r="K403" s="19"/>
      <c r="L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c r="CY403" s="19"/>
      <c r="CZ403" s="19"/>
      <c r="DA403" s="19"/>
      <c r="DB403" s="19"/>
      <c r="DC403" s="19"/>
      <c r="DD403" s="19"/>
      <c r="DE403" s="19"/>
      <c r="DF403" s="19"/>
      <c r="DG403" s="19"/>
      <c r="DH403" s="19"/>
      <c r="DI403" s="19"/>
      <c r="DJ403" s="19"/>
      <c r="DK403" s="19"/>
      <c r="DL403" s="19"/>
      <c r="DM403" s="19"/>
      <c r="DN403" s="19"/>
      <c r="DO403" s="19"/>
      <c r="DP403" s="19"/>
      <c r="DQ403" s="19"/>
      <c r="DR403" s="19"/>
      <c r="DS403" s="19"/>
      <c r="DT403" s="19"/>
      <c r="DU403" s="19"/>
    </row>
    <row r="404" spans="9:125" x14ac:dyDescent="0.25">
      <c r="I404" s="19"/>
      <c r="J404" s="19"/>
      <c r="K404" s="19"/>
      <c r="L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c r="CP404" s="19"/>
      <c r="CQ404" s="19"/>
      <c r="CR404" s="19"/>
      <c r="CS404" s="19"/>
      <c r="CT404" s="19"/>
      <c r="CU404" s="19"/>
      <c r="CV404" s="19"/>
      <c r="CW404" s="19"/>
      <c r="CX404" s="19"/>
      <c r="CY404" s="19"/>
      <c r="CZ404" s="19"/>
      <c r="DA404" s="19"/>
      <c r="DB404" s="19"/>
      <c r="DC404" s="19"/>
      <c r="DD404" s="19"/>
      <c r="DE404" s="19"/>
      <c r="DF404" s="19"/>
      <c r="DG404" s="19"/>
      <c r="DH404" s="19"/>
      <c r="DI404" s="19"/>
      <c r="DJ404" s="19"/>
      <c r="DK404" s="19"/>
      <c r="DL404" s="19"/>
      <c r="DM404" s="19"/>
      <c r="DN404" s="19"/>
      <c r="DO404" s="19"/>
      <c r="DP404" s="19"/>
      <c r="DQ404" s="19"/>
      <c r="DR404" s="19"/>
      <c r="DS404" s="19"/>
      <c r="DT404" s="19"/>
      <c r="DU404" s="19"/>
    </row>
    <row r="405" spans="9:125" x14ac:dyDescent="0.25">
      <c r="I405" s="19"/>
      <c r="J405" s="19"/>
      <c r="K405" s="19"/>
      <c r="L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c r="CW405" s="19"/>
      <c r="CX405" s="19"/>
      <c r="CY405" s="19"/>
      <c r="CZ405" s="19"/>
      <c r="DA405" s="19"/>
      <c r="DB405" s="19"/>
      <c r="DC405" s="19"/>
      <c r="DD405" s="19"/>
      <c r="DE405" s="19"/>
      <c r="DF405" s="19"/>
      <c r="DG405" s="19"/>
      <c r="DH405" s="19"/>
      <c r="DI405" s="19"/>
      <c r="DJ405" s="19"/>
      <c r="DK405" s="19"/>
      <c r="DL405" s="19"/>
      <c r="DM405" s="19"/>
      <c r="DN405" s="19"/>
      <c r="DO405" s="19"/>
      <c r="DP405" s="19"/>
      <c r="DQ405" s="19"/>
      <c r="DR405" s="19"/>
      <c r="DS405" s="19"/>
      <c r="DT405" s="19"/>
      <c r="DU405" s="19"/>
    </row>
    <row r="406" spans="9:125" x14ac:dyDescent="0.25">
      <c r="I406" s="19"/>
      <c r="J406" s="19"/>
      <c r="K406" s="19"/>
      <c r="L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c r="CP406" s="19"/>
      <c r="CQ406" s="19"/>
      <c r="CR406" s="19"/>
      <c r="CS406" s="19"/>
      <c r="CT406" s="19"/>
      <c r="CU406" s="19"/>
      <c r="CV406" s="19"/>
      <c r="CW406" s="19"/>
      <c r="CX406" s="19"/>
      <c r="CY406" s="19"/>
      <c r="CZ406" s="19"/>
      <c r="DA406" s="19"/>
      <c r="DB406" s="19"/>
      <c r="DC406" s="19"/>
      <c r="DD406" s="19"/>
      <c r="DE406" s="19"/>
      <c r="DF406" s="19"/>
      <c r="DG406" s="19"/>
      <c r="DH406" s="19"/>
      <c r="DI406" s="19"/>
      <c r="DJ406" s="19"/>
      <c r="DK406" s="19"/>
      <c r="DL406" s="19"/>
      <c r="DM406" s="19"/>
      <c r="DN406" s="19"/>
      <c r="DO406" s="19"/>
      <c r="DP406" s="19"/>
      <c r="DQ406" s="19"/>
      <c r="DR406" s="19"/>
      <c r="DS406" s="19"/>
      <c r="DT406" s="19"/>
      <c r="DU406" s="19"/>
    </row>
    <row r="407" spans="9:125" x14ac:dyDescent="0.25">
      <c r="I407" s="19"/>
      <c r="J407" s="19"/>
      <c r="K407" s="19"/>
      <c r="L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c r="CP407" s="19"/>
      <c r="CQ407" s="19"/>
      <c r="CR407" s="19"/>
      <c r="CS407" s="19"/>
      <c r="CT407" s="19"/>
      <c r="CU407" s="19"/>
      <c r="CV407" s="19"/>
      <c r="CW407" s="19"/>
      <c r="CX407" s="19"/>
      <c r="CY407" s="19"/>
      <c r="CZ407" s="19"/>
      <c r="DA407" s="19"/>
      <c r="DB407" s="19"/>
      <c r="DC407" s="19"/>
      <c r="DD407" s="19"/>
      <c r="DE407" s="19"/>
      <c r="DF407" s="19"/>
      <c r="DG407" s="19"/>
      <c r="DH407" s="19"/>
      <c r="DI407" s="19"/>
      <c r="DJ407" s="19"/>
      <c r="DK407" s="19"/>
      <c r="DL407" s="19"/>
      <c r="DM407" s="19"/>
      <c r="DN407" s="19"/>
      <c r="DO407" s="19"/>
      <c r="DP407" s="19"/>
      <c r="DQ407" s="19"/>
      <c r="DR407" s="19"/>
      <c r="DS407" s="19"/>
      <c r="DT407" s="19"/>
      <c r="DU407" s="19"/>
    </row>
    <row r="408" spans="9:125" x14ac:dyDescent="0.25">
      <c r="I408" s="19"/>
      <c r="J408" s="19"/>
      <c r="K408" s="19"/>
      <c r="L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c r="CY408" s="19"/>
      <c r="CZ408" s="19"/>
      <c r="DA408" s="19"/>
      <c r="DB408" s="19"/>
      <c r="DC408" s="19"/>
      <c r="DD408" s="19"/>
      <c r="DE408" s="19"/>
      <c r="DF408" s="19"/>
      <c r="DG408" s="19"/>
      <c r="DH408" s="19"/>
      <c r="DI408" s="19"/>
      <c r="DJ408" s="19"/>
      <c r="DK408" s="19"/>
      <c r="DL408" s="19"/>
      <c r="DM408" s="19"/>
      <c r="DN408" s="19"/>
      <c r="DO408" s="19"/>
      <c r="DP408" s="19"/>
      <c r="DQ408" s="19"/>
      <c r="DR408" s="19"/>
      <c r="DS408" s="19"/>
      <c r="DT408" s="19"/>
      <c r="DU408" s="19"/>
    </row>
    <row r="409" spans="9:125" x14ac:dyDescent="0.25">
      <c r="I409" s="19"/>
      <c r="J409" s="19"/>
      <c r="K409" s="19"/>
      <c r="L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c r="CW409" s="19"/>
      <c r="CX409" s="19"/>
      <c r="CY409" s="19"/>
      <c r="CZ409" s="19"/>
      <c r="DA409" s="19"/>
      <c r="DB409" s="19"/>
      <c r="DC409" s="19"/>
      <c r="DD409" s="19"/>
      <c r="DE409" s="19"/>
      <c r="DF409" s="19"/>
      <c r="DG409" s="19"/>
      <c r="DH409" s="19"/>
      <c r="DI409" s="19"/>
      <c r="DJ409" s="19"/>
      <c r="DK409" s="19"/>
      <c r="DL409" s="19"/>
      <c r="DM409" s="19"/>
      <c r="DN409" s="19"/>
      <c r="DO409" s="19"/>
      <c r="DP409" s="19"/>
      <c r="DQ409" s="19"/>
      <c r="DR409" s="19"/>
      <c r="DS409" s="19"/>
      <c r="DT409" s="19"/>
      <c r="DU409" s="19"/>
    </row>
    <row r="410" spans="9:125" x14ac:dyDescent="0.25">
      <c r="I410" s="19"/>
      <c r="J410" s="19"/>
      <c r="K410" s="19"/>
      <c r="L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c r="CP410" s="19"/>
      <c r="CQ410" s="19"/>
      <c r="CR410" s="19"/>
      <c r="CS410" s="19"/>
      <c r="CT410" s="19"/>
      <c r="CU410" s="19"/>
      <c r="CV410" s="19"/>
      <c r="CW410" s="19"/>
      <c r="CX410" s="19"/>
      <c r="CY410" s="19"/>
      <c r="CZ410" s="19"/>
      <c r="DA410" s="19"/>
      <c r="DB410" s="19"/>
      <c r="DC410" s="19"/>
      <c r="DD410" s="19"/>
      <c r="DE410" s="19"/>
      <c r="DF410" s="19"/>
      <c r="DG410" s="19"/>
      <c r="DH410" s="19"/>
      <c r="DI410" s="19"/>
      <c r="DJ410" s="19"/>
      <c r="DK410" s="19"/>
      <c r="DL410" s="19"/>
      <c r="DM410" s="19"/>
      <c r="DN410" s="19"/>
      <c r="DO410" s="19"/>
      <c r="DP410" s="19"/>
      <c r="DQ410" s="19"/>
      <c r="DR410" s="19"/>
      <c r="DS410" s="19"/>
      <c r="DT410" s="19"/>
      <c r="DU410" s="19"/>
    </row>
    <row r="411" spans="9:125" x14ac:dyDescent="0.25">
      <c r="I411" s="19"/>
      <c r="J411" s="19"/>
      <c r="K411" s="19"/>
      <c r="L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c r="CP411" s="19"/>
      <c r="CQ411" s="19"/>
      <c r="CR411" s="19"/>
      <c r="CS411" s="19"/>
      <c r="CT411" s="19"/>
      <c r="CU411" s="19"/>
      <c r="CV411" s="19"/>
      <c r="CW411" s="19"/>
      <c r="CX411" s="19"/>
      <c r="CY411" s="19"/>
      <c r="CZ411" s="19"/>
      <c r="DA411" s="19"/>
      <c r="DB411" s="19"/>
      <c r="DC411" s="19"/>
      <c r="DD411" s="19"/>
      <c r="DE411" s="19"/>
      <c r="DF411" s="19"/>
      <c r="DG411" s="19"/>
      <c r="DH411" s="19"/>
      <c r="DI411" s="19"/>
      <c r="DJ411" s="19"/>
      <c r="DK411" s="19"/>
      <c r="DL411" s="19"/>
      <c r="DM411" s="19"/>
      <c r="DN411" s="19"/>
      <c r="DO411" s="19"/>
      <c r="DP411" s="19"/>
      <c r="DQ411" s="19"/>
      <c r="DR411" s="19"/>
      <c r="DS411" s="19"/>
      <c r="DT411" s="19"/>
      <c r="DU411" s="19"/>
    </row>
    <row r="412" spans="9:125" x14ac:dyDescent="0.25">
      <c r="I412" s="19"/>
      <c r="J412" s="19"/>
      <c r="K412" s="19"/>
      <c r="L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c r="CP412" s="19"/>
      <c r="CQ412" s="19"/>
      <c r="CR412" s="19"/>
      <c r="CS412" s="19"/>
      <c r="CT412" s="19"/>
      <c r="CU412" s="19"/>
      <c r="CV412" s="19"/>
      <c r="CW412" s="19"/>
      <c r="CX412" s="19"/>
      <c r="CY412" s="19"/>
      <c r="CZ412" s="19"/>
      <c r="DA412" s="19"/>
      <c r="DB412" s="19"/>
      <c r="DC412" s="19"/>
      <c r="DD412" s="19"/>
      <c r="DE412" s="19"/>
      <c r="DF412" s="19"/>
      <c r="DG412" s="19"/>
      <c r="DH412" s="19"/>
      <c r="DI412" s="19"/>
      <c r="DJ412" s="19"/>
      <c r="DK412" s="19"/>
      <c r="DL412" s="19"/>
      <c r="DM412" s="19"/>
      <c r="DN412" s="19"/>
      <c r="DO412" s="19"/>
      <c r="DP412" s="19"/>
      <c r="DQ412" s="19"/>
      <c r="DR412" s="19"/>
      <c r="DS412" s="19"/>
      <c r="DT412" s="19"/>
      <c r="DU412" s="19"/>
    </row>
    <row r="413" spans="9:125" x14ac:dyDescent="0.25">
      <c r="I413" s="19"/>
      <c r="J413" s="19"/>
      <c r="K413" s="19"/>
      <c r="L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c r="DE413" s="19"/>
      <c r="DF413" s="19"/>
      <c r="DG413" s="19"/>
      <c r="DH413" s="19"/>
      <c r="DI413" s="19"/>
      <c r="DJ413" s="19"/>
      <c r="DK413" s="19"/>
      <c r="DL413" s="19"/>
      <c r="DM413" s="19"/>
      <c r="DN413" s="19"/>
      <c r="DO413" s="19"/>
      <c r="DP413" s="19"/>
      <c r="DQ413" s="19"/>
      <c r="DR413" s="19"/>
      <c r="DS413" s="19"/>
      <c r="DT413" s="19"/>
      <c r="DU413" s="19"/>
    </row>
    <row r="414" spans="9:125" x14ac:dyDescent="0.25">
      <c r="I414" s="19"/>
      <c r="J414" s="19"/>
      <c r="K414" s="19"/>
      <c r="L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19"/>
      <c r="CU414" s="19"/>
      <c r="CV414" s="19"/>
      <c r="CW414" s="19"/>
      <c r="CX414" s="19"/>
      <c r="CY414" s="19"/>
      <c r="CZ414" s="19"/>
      <c r="DA414" s="19"/>
      <c r="DB414" s="19"/>
      <c r="DC414" s="19"/>
      <c r="DD414" s="19"/>
      <c r="DE414" s="19"/>
      <c r="DF414" s="19"/>
      <c r="DG414" s="19"/>
      <c r="DH414" s="19"/>
      <c r="DI414" s="19"/>
      <c r="DJ414" s="19"/>
      <c r="DK414" s="19"/>
      <c r="DL414" s="19"/>
      <c r="DM414" s="19"/>
      <c r="DN414" s="19"/>
      <c r="DO414" s="19"/>
      <c r="DP414" s="19"/>
      <c r="DQ414" s="19"/>
      <c r="DR414" s="19"/>
      <c r="DS414" s="19"/>
      <c r="DT414" s="19"/>
      <c r="DU414" s="19"/>
    </row>
    <row r="415" spans="9:125" x14ac:dyDescent="0.25">
      <c r="I415" s="19"/>
      <c r="J415" s="19"/>
      <c r="K415" s="19"/>
      <c r="L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19"/>
      <c r="CU415" s="19"/>
      <c r="CV415" s="19"/>
      <c r="CW415" s="19"/>
      <c r="CX415" s="19"/>
      <c r="CY415" s="19"/>
      <c r="CZ415" s="19"/>
      <c r="DA415" s="19"/>
      <c r="DB415" s="19"/>
      <c r="DC415" s="19"/>
      <c r="DD415" s="19"/>
      <c r="DE415" s="19"/>
      <c r="DF415" s="19"/>
      <c r="DG415" s="19"/>
      <c r="DH415" s="19"/>
      <c r="DI415" s="19"/>
      <c r="DJ415" s="19"/>
      <c r="DK415" s="19"/>
      <c r="DL415" s="19"/>
      <c r="DM415" s="19"/>
      <c r="DN415" s="19"/>
      <c r="DO415" s="19"/>
      <c r="DP415" s="19"/>
      <c r="DQ415" s="19"/>
      <c r="DR415" s="19"/>
      <c r="DS415" s="19"/>
      <c r="DT415" s="19"/>
      <c r="DU415" s="19"/>
    </row>
    <row r="416" spans="9:125" x14ac:dyDescent="0.25">
      <c r="I416" s="19"/>
      <c r="J416" s="19"/>
      <c r="K416" s="19"/>
      <c r="L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c r="CP416" s="19"/>
      <c r="CQ416" s="19"/>
      <c r="CR416" s="19"/>
      <c r="CS416" s="19"/>
      <c r="CT416" s="19"/>
      <c r="CU416" s="19"/>
      <c r="CV416" s="19"/>
      <c r="CW416" s="19"/>
      <c r="CX416" s="19"/>
      <c r="CY416" s="19"/>
      <c r="CZ416" s="19"/>
      <c r="DA416" s="19"/>
      <c r="DB416" s="19"/>
      <c r="DC416" s="19"/>
      <c r="DD416" s="19"/>
      <c r="DE416" s="19"/>
      <c r="DF416" s="19"/>
      <c r="DG416" s="19"/>
      <c r="DH416" s="19"/>
      <c r="DI416" s="19"/>
      <c r="DJ416" s="19"/>
      <c r="DK416" s="19"/>
      <c r="DL416" s="19"/>
      <c r="DM416" s="19"/>
      <c r="DN416" s="19"/>
      <c r="DO416" s="19"/>
      <c r="DP416" s="19"/>
      <c r="DQ416" s="19"/>
      <c r="DR416" s="19"/>
      <c r="DS416" s="19"/>
      <c r="DT416" s="19"/>
      <c r="DU416" s="19"/>
    </row>
    <row r="417" spans="9:125" x14ac:dyDescent="0.25">
      <c r="I417" s="19"/>
      <c r="J417" s="19"/>
      <c r="K417" s="19"/>
      <c r="L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c r="DE417" s="19"/>
      <c r="DF417" s="19"/>
      <c r="DG417" s="19"/>
      <c r="DH417" s="19"/>
      <c r="DI417" s="19"/>
      <c r="DJ417" s="19"/>
      <c r="DK417" s="19"/>
      <c r="DL417" s="19"/>
      <c r="DM417" s="19"/>
      <c r="DN417" s="19"/>
      <c r="DO417" s="19"/>
      <c r="DP417" s="19"/>
      <c r="DQ417" s="19"/>
      <c r="DR417" s="19"/>
      <c r="DS417" s="19"/>
      <c r="DT417" s="19"/>
      <c r="DU417" s="19"/>
    </row>
    <row r="418" spans="9:125" x14ac:dyDescent="0.25">
      <c r="I418" s="19"/>
      <c r="J418" s="19"/>
      <c r="K418" s="19"/>
      <c r="L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c r="CW418" s="19"/>
      <c r="CX418" s="19"/>
      <c r="CY418" s="19"/>
      <c r="CZ418" s="19"/>
      <c r="DA418" s="19"/>
      <c r="DB418" s="19"/>
      <c r="DC418" s="19"/>
      <c r="DD418" s="19"/>
      <c r="DE418" s="19"/>
      <c r="DF418" s="19"/>
      <c r="DG418" s="19"/>
      <c r="DH418" s="19"/>
      <c r="DI418" s="19"/>
      <c r="DJ418" s="19"/>
      <c r="DK418" s="19"/>
      <c r="DL418" s="19"/>
      <c r="DM418" s="19"/>
      <c r="DN418" s="19"/>
      <c r="DO418" s="19"/>
      <c r="DP418" s="19"/>
      <c r="DQ418" s="19"/>
      <c r="DR418" s="19"/>
      <c r="DS418" s="19"/>
      <c r="DT418" s="19"/>
      <c r="DU418" s="19"/>
    </row>
    <row r="419" spans="9:125" x14ac:dyDescent="0.25">
      <c r="I419" s="19"/>
      <c r="J419" s="19"/>
      <c r="K419" s="19"/>
      <c r="L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c r="CP419" s="19"/>
      <c r="CQ419" s="19"/>
      <c r="CR419" s="19"/>
      <c r="CS419" s="19"/>
      <c r="CT419" s="19"/>
      <c r="CU419" s="19"/>
      <c r="CV419" s="19"/>
      <c r="CW419" s="19"/>
      <c r="CX419" s="19"/>
      <c r="CY419" s="19"/>
      <c r="CZ419" s="19"/>
      <c r="DA419" s="19"/>
      <c r="DB419" s="19"/>
      <c r="DC419" s="19"/>
      <c r="DD419" s="19"/>
      <c r="DE419" s="19"/>
      <c r="DF419" s="19"/>
      <c r="DG419" s="19"/>
      <c r="DH419" s="19"/>
      <c r="DI419" s="19"/>
      <c r="DJ419" s="19"/>
      <c r="DK419" s="19"/>
      <c r="DL419" s="19"/>
      <c r="DM419" s="19"/>
      <c r="DN419" s="19"/>
      <c r="DO419" s="19"/>
      <c r="DP419" s="19"/>
      <c r="DQ419" s="19"/>
      <c r="DR419" s="19"/>
      <c r="DS419" s="19"/>
      <c r="DT419" s="19"/>
      <c r="DU419" s="19"/>
    </row>
    <row r="420" spans="9:125" x14ac:dyDescent="0.25">
      <c r="I420" s="19"/>
      <c r="J420" s="19"/>
      <c r="K420" s="19"/>
      <c r="L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c r="CP420" s="19"/>
      <c r="CQ420" s="19"/>
      <c r="CR420" s="19"/>
      <c r="CS420" s="19"/>
      <c r="CT420" s="19"/>
      <c r="CU420" s="19"/>
      <c r="CV420" s="19"/>
      <c r="CW420" s="19"/>
      <c r="CX420" s="19"/>
      <c r="CY420" s="19"/>
      <c r="CZ420" s="19"/>
      <c r="DA420" s="19"/>
      <c r="DB420" s="19"/>
      <c r="DC420" s="19"/>
      <c r="DD420" s="19"/>
      <c r="DE420" s="19"/>
      <c r="DF420" s="19"/>
      <c r="DG420" s="19"/>
      <c r="DH420" s="19"/>
      <c r="DI420" s="19"/>
      <c r="DJ420" s="19"/>
      <c r="DK420" s="19"/>
      <c r="DL420" s="19"/>
      <c r="DM420" s="19"/>
      <c r="DN420" s="19"/>
      <c r="DO420" s="19"/>
      <c r="DP420" s="19"/>
      <c r="DQ420" s="19"/>
      <c r="DR420" s="19"/>
      <c r="DS420" s="19"/>
      <c r="DT420" s="19"/>
      <c r="DU420" s="19"/>
    </row>
    <row r="421" spans="9:125" x14ac:dyDescent="0.25">
      <c r="I421" s="19"/>
      <c r="J421" s="19"/>
      <c r="K421" s="19"/>
      <c r="L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c r="CW421" s="19"/>
      <c r="CX421" s="19"/>
      <c r="CY421" s="19"/>
      <c r="CZ421" s="19"/>
      <c r="DA421" s="19"/>
      <c r="DB421" s="19"/>
      <c r="DC421" s="19"/>
      <c r="DD421" s="19"/>
      <c r="DE421" s="19"/>
      <c r="DF421" s="19"/>
      <c r="DG421" s="19"/>
      <c r="DH421" s="19"/>
      <c r="DI421" s="19"/>
      <c r="DJ421" s="19"/>
      <c r="DK421" s="19"/>
      <c r="DL421" s="19"/>
      <c r="DM421" s="19"/>
      <c r="DN421" s="19"/>
      <c r="DO421" s="19"/>
      <c r="DP421" s="19"/>
      <c r="DQ421" s="19"/>
      <c r="DR421" s="19"/>
      <c r="DS421" s="19"/>
      <c r="DT421" s="19"/>
      <c r="DU421" s="19"/>
    </row>
    <row r="422" spans="9:125" x14ac:dyDescent="0.25">
      <c r="I422" s="19"/>
      <c r="J422" s="19"/>
      <c r="K422" s="19"/>
      <c r="L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c r="CP422" s="19"/>
      <c r="CQ422" s="19"/>
      <c r="CR422" s="19"/>
      <c r="CS422" s="19"/>
      <c r="CT422" s="19"/>
      <c r="CU422" s="19"/>
      <c r="CV422" s="19"/>
      <c r="CW422" s="19"/>
      <c r="CX422" s="19"/>
      <c r="CY422" s="19"/>
      <c r="CZ422" s="19"/>
      <c r="DA422" s="19"/>
      <c r="DB422" s="19"/>
      <c r="DC422" s="19"/>
      <c r="DD422" s="19"/>
      <c r="DE422" s="19"/>
      <c r="DF422" s="19"/>
      <c r="DG422" s="19"/>
      <c r="DH422" s="19"/>
      <c r="DI422" s="19"/>
      <c r="DJ422" s="19"/>
      <c r="DK422" s="19"/>
      <c r="DL422" s="19"/>
      <c r="DM422" s="19"/>
      <c r="DN422" s="19"/>
      <c r="DO422" s="19"/>
      <c r="DP422" s="19"/>
      <c r="DQ422" s="19"/>
      <c r="DR422" s="19"/>
      <c r="DS422" s="19"/>
      <c r="DT422" s="19"/>
      <c r="DU422" s="19"/>
    </row>
    <row r="423" spans="9:125" x14ac:dyDescent="0.25">
      <c r="I423" s="19"/>
      <c r="J423" s="19"/>
      <c r="K423" s="19"/>
      <c r="L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c r="CP423" s="19"/>
      <c r="CQ423" s="19"/>
      <c r="CR423" s="19"/>
      <c r="CS423" s="19"/>
      <c r="CT423" s="19"/>
      <c r="CU423" s="19"/>
      <c r="CV423" s="19"/>
      <c r="CW423" s="19"/>
      <c r="CX423" s="19"/>
      <c r="CY423" s="19"/>
      <c r="CZ423" s="19"/>
      <c r="DA423" s="19"/>
      <c r="DB423" s="19"/>
      <c r="DC423" s="19"/>
      <c r="DD423" s="19"/>
      <c r="DE423" s="19"/>
      <c r="DF423" s="19"/>
      <c r="DG423" s="19"/>
      <c r="DH423" s="19"/>
      <c r="DI423" s="19"/>
      <c r="DJ423" s="19"/>
      <c r="DK423" s="19"/>
      <c r="DL423" s="19"/>
      <c r="DM423" s="19"/>
      <c r="DN423" s="19"/>
      <c r="DO423" s="19"/>
      <c r="DP423" s="19"/>
      <c r="DQ423" s="19"/>
      <c r="DR423" s="19"/>
      <c r="DS423" s="19"/>
      <c r="DT423" s="19"/>
      <c r="DU423" s="19"/>
    </row>
    <row r="424" spans="9:125" x14ac:dyDescent="0.25">
      <c r="I424" s="19"/>
      <c r="J424" s="19"/>
      <c r="K424" s="19"/>
      <c r="L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c r="CP424" s="19"/>
      <c r="CQ424" s="19"/>
      <c r="CR424" s="19"/>
      <c r="CS424" s="19"/>
      <c r="CT424" s="19"/>
      <c r="CU424" s="19"/>
      <c r="CV424" s="19"/>
      <c r="CW424" s="19"/>
      <c r="CX424" s="19"/>
      <c r="CY424" s="19"/>
      <c r="CZ424" s="19"/>
      <c r="DA424" s="19"/>
      <c r="DB424" s="19"/>
      <c r="DC424" s="19"/>
      <c r="DD424" s="19"/>
      <c r="DE424" s="19"/>
      <c r="DF424" s="19"/>
      <c r="DG424" s="19"/>
      <c r="DH424" s="19"/>
      <c r="DI424" s="19"/>
      <c r="DJ424" s="19"/>
      <c r="DK424" s="19"/>
      <c r="DL424" s="19"/>
      <c r="DM424" s="19"/>
      <c r="DN424" s="19"/>
      <c r="DO424" s="19"/>
      <c r="DP424" s="19"/>
      <c r="DQ424" s="19"/>
      <c r="DR424" s="19"/>
      <c r="DS424" s="19"/>
      <c r="DT424" s="19"/>
      <c r="DU424" s="19"/>
    </row>
    <row r="425" spans="9:125" x14ac:dyDescent="0.25">
      <c r="I425" s="19"/>
      <c r="J425" s="19"/>
      <c r="K425" s="19"/>
      <c r="L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c r="CP425" s="19"/>
      <c r="CQ425" s="19"/>
      <c r="CR425" s="19"/>
      <c r="CS425" s="19"/>
      <c r="CT425" s="19"/>
      <c r="CU425" s="19"/>
      <c r="CV425" s="19"/>
      <c r="CW425" s="19"/>
      <c r="CX425" s="19"/>
      <c r="CY425" s="19"/>
      <c r="CZ425" s="19"/>
      <c r="DA425" s="19"/>
      <c r="DB425" s="19"/>
      <c r="DC425" s="19"/>
      <c r="DD425" s="19"/>
      <c r="DE425" s="19"/>
      <c r="DF425" s="19"/>
      <c r="DG425" s="19"/>
      <c r="DH425" s="19"/>
      <c r="DI425" s="19"/>
      <c r="DJ425" s="19"/>
      <c r="DK425" s="19"/>
      <c r="DL425" s="19"/>
      <c r="DM425" s="19"/>
      <c r="DN425" s="19"/>
      <c r="DO425" s="19"/>
      <c r="DP425" s="19"/>
      <c r="DQ425" s="19"/>
      <c r="DR425" s="19"/>
      <c r="DS425" s="19"/>
      <c r="DT425" s="19"/>
      <c r="DU425" s="19"/>
    </row>
    <row r="426" spans="9:125" x14ac:dyDescent="0.25">
      <c r="I426" s="19"/>
      <c r="J426" s="19"/>
      <c r="K426" s="19"/>
      <c r="L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c r="CW426" s="19"/>
      <c r="CX426" s="19"/>
      <c r="CY426" s="19"/>
      <c r="CZ426" s="19"/>
      <c r="DA426" s="19"/>
      <c r="DB426" s="19"/>
      <c r="DC426" s="19"/>
      <c r="DD426" s="19"/>
      <c r="DE426" s="19"/>
      <c r="DF426" s="19"/>
      <c r="DG426" s="19"/>
      <c r="DH426" s="19"/>
      <c r="DI426" s="19"/>
      <c r="DJ426" s="19"/>
      <c r="DK426" s="19"/>
      <c r="DL426" s="19"/>
      <c r="DM426" s="19"/>
      <c r="DN426" s="19"/>
      <c r="DO426" s="19"/>
      <c r="DP426" s="19"/>
      <c r="DQ426" s="19"/>
      <c r="DR426" s="19"/>
      <c r="DS426" s="19"/>
      <c r="DT426" s="19"/>
      <c r="DU426" s="19"/>
    </row>
    <row r="427" spans="9:125" x14ac:dyDescent="0.25">
      <c r="I427" s="19"/>
      <c r="J427" s="19"/>
      <c r="K427" s="19"/>
      <c r="L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c r="CP427" s="19"/>
      <c r="CQ427" s="19"/>
      <c r="CR427" s="19"/>
      <c r="CS427" s="19"/>
      <c r="CT427" s="19"/>
      <c r="CU427" s="19"/>
      <c r="CV427" s="19"/>
      <c r="CW427" s="19"/>
      <c r="CX427" s="19"/>
      <c r="CY427" s="19"/>
      <c r="CZ427" s="19"/>
      <c r="DA427" s="19"/>
      <c r="DB427" s="19"/>
      <c r="DC427" s="19"/>
      <c r="DD427" s="19"/>
      <c r="DE427" s="19"/>
      <c r="DF427" s="19"/>
      <c r="DG427" s="19"/>
      <c r="DH427" s="19"/>
      <c r="DI427" s="19"/>
      <c r="DJ427" s="19"/>
      <c r="DK427" s="19"/>
      <c r="DL427" s="19"/>
      <c r="DM427" s="19"/>
      <c r="DN427" s="19"/>
      <c r="DO427" s="19"/>
      <c r="DP427" s="19"/>
      <c r="DQ427" s="19"/>
      <c r="DR427" s="19"/>
      <c r="DS427" s="19"/>
      <c r="DT427" s="19"/>
      <c r="DU427" s="19"/>
    </row>
    <row r="428" spans="9:125" x14ac:dyDescent="0.25">
      <c r="I428" s="19"/>
      <c r="J428" s="19"/>
      <c r="K428" s="19"/>
      <c r="L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c r="CP428" s="19"/>
      <c r="CQ428" s="19"/>
      <c r="CR428" s="19"/>
      <c r="CS428" s="19"/>
      <c r="CT428" s="19"/>
      <c r="CU428" s="19"/>
      <c r="CV428" s="19"/>
      <c r="CW428" s="19"/>
      <c r="CX428" s="19"/>
      <c r="CY428" s="19"/>
      <c r="CZ428" s="19"/>
      <c r="DA428" s="19"/>
      <c r="DB428" s="19"/>
      <c r="DC428" s="19"/>
      <c r="DD428" s="19"/>
      <c r="DE428" s="19"/>
      <c r="DF428" s="19"/>
      <c r="DG428" s="19"/>
      <c r="DH428" s="19"/>
      <c r="DI428" s="19"/>
      <c r="DJ428" s="19"/>
      <c r="DK428" s="19"/>
      <c r="DL428" s="19"/>
      <c r="DM428" s="19"/>
      <c r="DN428" s="19"/>
      <c r="DO428" s="19"/>
      <c r="DP428" s="19"/>
      <c r="DQ428" s="19"/>
      <c r="DR428" s="19"/>
      <c r="DS428" s="19"/>
      <c r="DT428" s="19"/>
      <c r="DU428" s="19"/>
    </row>
    <row r="429" spans="9:125" x14ac:dyDescent="0.25">
      <c r="I429" s="19"/>
      <c r="J429" s="19"/>
      <c r="K429" s="19"/>
      <c r="L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c r="CP429" s="19"/>
      <c r="CQ429" s="19"/>
      <c r="CR429" s="19"/>
      <c r="CS429" s="19"/>
      <c r="CT429" s="19"/>
      <c r="CU429" s="19"/>
      <c r="CV429" s="19"/>
      <c r="CW429" s="19"/>
      <c r="CX429" s="19"/>
      <c r="CY429" s="19"/>
      <c r="CZ429" s="19"/>
      <c r="DA429" s="19"/>
      <c r="DB429" s="19"/>
      <c r="DC429" s="19"/>
      <c r="DD429" s="19"/>
      <c r="DE429" s="19"/>
      <c r="DF429" s="19"/>
      <c r="DG429" s="19"/>
      <c r="DH429" s="19"/>
      <c r="DI429" s="19"/>
      <c r="DJ429" s="19"/>
      <c r="DK429" s="19"/>
      <c r="DL429" s="19"/>
      <c r="DM429" s="19"/>
      <c r="DN429" s="19"/>
      <c r="DO429" s="19"/>
      <c r="DP429" s="19"/>
      <c r="DQ429" s="19"/>
      <c r="DR429" s="19"/>
      <c r="DS429" s="19"/>
      <c r="DT429" s="19"/>
      <c r="DU429" s="19"/>
    </row>
    <row r="430" spans="9:125" x14ac:dyDescent="0.25">
      <c r="I430" s="19"/>
      <c r="J430" s="19"/>
      <c r="K430" s="19"/>
      <c r="L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c r="CW430" s="19"/>
      <c r="CX430" s="19"/>
      <c r="CY430" s="19"/>
      <c r="CZ430" s="19"/>
      <c r="DA430" s="19"/>
      <c r="DB430" s="19"/>
      <c r="DC430" s="19"/>
      <c r="DD430" s="19"/>
      <c r="DE430" s="19"/>
      <c r="DF430" s="19"/>
      <c r="DG430" s="19"/>
      <c r="DH430" s="19"/>
      <c r="DI430" s="19"/>
      <c r="DJ430" s="19"/>
      <c r="DK430" s="19"/>
      <c r="DL430" s="19"/>
      <c r="DM430" s="19"/>
      <c r="DN430" s="19"/>
      <c r="DO430" s="19"/>
      <c r="DP430" s="19"/>
      <c r="DQ430" s="19"/>
      <c r="DR430" s="19"/>
      <c r="DS430" s="19"/>
      <c r="DT430" s="19"/>
      <c r="DU430" s="19"/>
    </row>
    <row r="431" spans="9:125" x14ac:dyDescent="0.25">
      <c r="I431" s="19"/>
      <c r="J431" s="19"/>
      <c r="K431" s="19"/>
      <c r="L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c r="CP431" s="19"/>
      <c r="CQ431" s="19"/>
      <c r="CR431" s="19"/>
      <c r="CS431" s="19"/>
      <c r="CT431" s="19"/>
      <c r="CU431" s="19"/>
      <c r="CV431" s="19"/>
      <c r="CW431" s="19"/>
      <c r="CX431" s="19"/>
      <c r="CY431" s="19"/>
      <c r="CZ431" s="19"/>
      <c r="DA431" s="19"/>
      <c r="DB431" s="19"/>
      <c r="DC431" s="19"/>
      <c r="DD431" s="19"/>
      <c r="DE431" s="19"/>
      <c r="DF431" s="19"/>
      <c r="DG431" s="19"/>
      <c r="DH431" s="19"/>
      <c r="DI431" s="19"/>
      <c r="DJ431" s="19"/>
      <c r="DK431" s="19"/>
      <c r="DL431" s="19"/>
      <c r="DM431" s="19"/>
      <c r="DN431" s="19"/>
      <c r="DO431" s="19"/>
      <c r="DP431" s="19"/>
      <c r="DQ431" s="19"/>
      <c r="DR431" s="19"/>
      <c r="DS431" s="19"/>
      <c r="DT431" s="19"/>
      <c r="DU431" s="19"/>
    </row>
    <row r="432" spans="9:125" x14ac:dyDescent="0.25">
      <c r="I432" s="19"/>
      <c r="J432" s="19"/>
      <c r="K432" s="19"/>
      <c r="L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c r="CP432" s="19"/>
      <c r="CQ432" s="19"/>
      <c r="CR432" s="19"/>
      <c r="CS432" s="19"/>
      <c r="CT432" s="19"/>
      <c r="CU432" s="19"/>
      <c r="CV432" s="19"/>
      <c r="CW432" s="19"/>
      <c r="CX432" s="19"/>
      <c r="CY432" s="19"/>
      <c r="CZ432" s="19"/>
      <c r="DA432" s="19"/>
      <c r="DB432" s="19"/>
      <c r="DC432" s="19"/>
      <c r="DD432" s="19"/>
      <c r="DE432" s="19"/>
      <c r="DF432" s="19"/>
      <c r="DG432" s="19"/>
      <c r="DH432" s="19"/>
      <c r="DI432" s="19"/>
      <c r="DJ432" s="19"/>
      <c r="DK432" s="19"/>
      <c r="DL432" s="19"/>
      <c r="DM432" s="19"/>
      <c r="DN432" s="19"/>
      <c r="DO432" s="19"/>
      <c r="DP432" s="19"/>
      <c r="DQ432" s="19"/>
      <c r="DR432" s="19"/>
      <c r="DS432" s="19"/>
      <c r="DT432" s="19"/>
      <c r="DU432" s="19"/>
    </row>
    <row r="433" spans="9:125" x14ac:dyDescent="0.25">
      <c r="I433" s="19"/>
      <c r="J433" s="19"/>
      <c r="K433" s="19"/>
      <c r="L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c r="CP433" s="19"/>
      <c r="CQ433" s="19"/>
      <c r="CR433" s="19"/>
      <c r="CS433" s="19"/>
      <c r="CT433" s="19"/>
      <c r="CU433" s="19"/>
      <c r="CV433" s="19"/>
      <c r="CW433" s="19"/>
      <c r="CX433" s="19"/>
      <c r="CY433" s="19"/>
      <c r="CZ433" s="19"/>
      <c r="DA433" s="19"/>
      <c r="DB433" s="19"/>
      <c r="DC433" s="19"/>
      <c r="DD433" s="19"/>
      <c r="DE433" s="19"/>
      <c r="DF433" s="19"/>
      <c r="DG433" s="19"/>
      <c r="DH433" s="19"/>
      <c r="DI433" s="19"/>
      <c r="DJ433" s="19"/>
      <c r="DK433" s="19"/>
      <c r="DL433" s="19"/>
      <c r="DM433" s="19"/>
      <c r="DN433" s="19"/>
      <c r="DO433" s="19"/>
      <c r="DP433" s="19"/>
      <c r="DQ433" s="19"/>
      <c r="DR433" s="19"/>
      <c r="DS433" s="19"/>
      <c r="DT433" s="19"/>
      <c r="DU433" s="19"/>
    </row>
    <row r="434" spans="9:125" x14ac:dyDescent="0.25">
      <c r="I434" s="19"/>
      <c r="J434" s="19"/>
      <c r="K434" s="19"/>
      <c r="L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c r="CP434" s="19"/>
      <c r="CQ434" s="19"/>
      <c r="CR434" s="19"/>
      <c r="CS434" s="19"/>
      <c r="CT434" s="19"/>
      <c r="CU434" s="19"/>
      <c r="CV434" s="19"/>
      <c r="CW434" s="19"/>
      <c r="CX434" s="19"/>
      <c r="CY434" s="19"/>
      <c r="CZ434" s="19"/>
      <c r="DA434" s="19"/>
      <c r="DB434" s="19"/>
      <c r="DC434" s="19"/>
      <c r="DD434" s="19"/>
      <c r="DE434" s="19"/>
      <c r="DF434" s="19"/>
      <c r="DG434" s="19"/>
      <c r="DH434" s="19"/>
      <c r="DI434" s="19"/>
      <c r="DJ434" s="19"/>
      <c r="DK434" s="19"/>
      <c r="DL434" s="19"/>
      <c r="DM434" s="19"/>
      <c r="DN434" s="19"/>
      <c r="DO434" s="19"/>
      <c r="DP434" s="19"/>
      <c r="DQ434" s="19"/>
      <c r="DR434" s="19"/>
      <c r="DS434" s="19"/>
      <c r="DT434" s="19"/>
      <c r="DU434" s="19"/>
    </row>
    <row r="435" spans="9:125" x14ac:dyDescent="0.25">
      <c r="I435" s="19"/>
      <c r="J435" s="19"/>
      <c r="K435" s="19"/>
      <c r="L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c r="CP435" s="19"/>
      <c r="CQ435" s="19"/>
      <c r="CR435" s="19"/>
      <c r="CS435" s="19"/>
      <c r="CT435" s="19"/>
      <c r="CU435" s="19"/>
      <c r="CV435" s="19"/>
      <c r="CW435" s="19"/>
      <c r="CX435" s="19"/>
      <c r="CY435" s="19"/>
      <c r="CZ435" s="19"/>
      <c r="DA435" s="19"/>
      <c r="DB435" s="19"/>
      <c r="DC435" s="19"/>
      <c r="DD435" s="19"/>
      <c r="DE435" s="19"/>
      <c r="DF435" s="19"/>
      <c r="DG435" s="19"/>
      <c r="DH435" s="19"/>
      <c r="DI435" s="19"/>
      <c r="DJ435" s="19"/>
      <c r="DK435" s="19"/>
      <c r="DL435" s="19"/>
      <c r="DM435" s="19"/>
      <c r="DN435" s="19"/>
      <c r="DO435" s="19"/>
      <c r="DP435" s="19"/>
      <c r="DQ435" s="19"/>
      <c r="DR435" s="19"/>
      <c r="DS435" s="19"/>
      <c r="DT435" s="19"/>
      <c r="DU435" s="19"/>
    </row>
    <row r="436" spans="9:125" x14ac:dyDescent="0.25">
      <c r="I436" s="19"/>
      <c r="J436" s="19"/>
      <c r="K436" s="19"/>
      <c r="L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c r="CW436" s="19"/>
      <c r="CX436" s="19"/>
      <c r="CY436" s="19"/>
      <c r="CZ436" s="19"/>
      <c r="DA436" s="19"/>
      <c r="DB436" s="19"/>
      <c r="DC436" s="19"/>
      <c r="DD436" s="19"/>
      <c r="DE436" s="19"/>
      <c r="DF436" s="19"/>
      <c r="DG436" s="19"/>
      <c r="DH436" s="19"/>
      <c r="DI436" s="19"/>
      <c r="DJ436" s="19"/>
      <c r="DK436" s="19"/>
      <c r="DL436" s="19"/>
      <c r="DM436" s="19"/>
      <c r="DN436" s="19"/>
      <c r="DO436" s="19"/>
      <c r="DP436" s="19"/>
      <c r="DQ436" s="19"/>
      <c r="DR436" s="19"/>
      <c r="DS436" s="19"/>
      <c r="DT436" s="19"/>
      <c r="DU436" s="19"/>
    </row>
    <row r="437" spans="9:125" x14ac:dyDescent="0.25">
      <c r="I437" s="19"/>
      <c r="J437" s="19"/>
      <c r="K437" s="19"/>
      <c r="L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c r="CP437" s="19"/>
      <c r="CQ437" s="19"/>
      <c r="CR437" s="19"/>
      <c r="CS437" s="19"/>
      <c r="CT437" s="19"/>
      <c r="CU437" s="19"/>
      <c r="CV437" s="19"/>
      <c r="CW437" s="19"/>
      <c r="CX437" s="19"/>
      <c r="CY437" s="19"/>
      <c r="CZ437" s="19"/>
      <c r="DA437" s="19"/>
      <c r="DB437" s="19"/>
      <c r="DC437" s="19"/>
      <c r="DD437" s="19"/>
      <c r="DE437" s="19"/>
      <c r="DF437" s="19"/>
      <c r="DG437" s="19"/>
      <c r="DH437" s="19"/>
      <c r="DI437" s="19"/>
      <c r="DJ437" s="19"/>
      <c r="DK437" s="19"/>
      <c r="DL437" s="19"/>
      <c r="DM437" s="19"/>
      <c r="DN437" s="19"/>
      <c r="DO437" s="19"/>
      <c r="DP437" s="19"/>
      <c r="DQ437" s="19"/>
      <c r="DR437" s="19"/>
      <c r="DS437" s="19"/>
      <c r="DT437" s="19"/>
      <c r="DU437" s="19"/>
    </row>
    <row r="438" spans="9:125" x14ac:dyDescent="0.25">
      <c r="I438" s="19"/>
      <c r="J438" s="19"/>
      <c r="K438" s="19"/>
      <c r="L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c r="CV438" s="19"/>
      <c r="CW438" s="19"/>
      <c r="CX438" s="19"/>
      <c r="CY438" s="19"/>
      <c r="CZ438" s="19"/>
      <c r="DA438" s="19"/>
      <c r="DB438" s="19"/>
      <c r="DC438" s="19"/>
      <c r="DD438" s="19"/>
      <c r="DE438" s="19"/>
      <c r="DF438" s="19"/>
      <c r="DG438" s="19"/>
      <c r="DH438" s="19"/>
      <c r="DI438" s="19"/>
      <c r="DJ438" s="19"/>
      <c r="DK438" s="19"/>
      <c r="DL438" s="19"/>
      <c r="DM438" s="19"/>
      <c r="DN438" s="19"/>
      <c r="DO438" s="19"/>
      <c r="DP438" s="19"/>
      <c r="DQ438" s="19"/>
      <c r="DR438" s="19"/>
      <c r="DS438" s="19"/>
      <c r="DT438" s="19"/>
      <c r="DU438" s="19"/>
    </row>
    <row r="439" spans="9:125" x14ac:dyDescent="0.25">
      <c r="I439" s="19"/>
      <c r="J439" s="19"/>
      <c r="K439" s="19"/>
      <c r="L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c r="CV439" s="19"/>
      <c r="CW439" s="19"/>
      <c r="CX439" s="19"/>
      <c r="CY439" s="19"/>
      <c r="CZ439" s="19"/>
      <c r="DA439" s="19"/>
      <c r="DB439" s="19"/>
      <c r="DC439" s="19"/>
      <c r="DD439" s="19"/>
      <c r="DE439" s="19"/>
      <c r="DF439" s="19"/>
      <c r="DG439" s="19"/>
      <c r="DH439" s="19"/>
      <c r="DI439" s="19"/>
      <c r="DJ439" s="19"/>
      <c r="DK439" s="19"/>
      <c r="DL439" s="19"/>
      <c r="DM439" s="19"/>
      <c r="DN439" s="19"/>
      <c r="DO439" s="19"/>
      <c r="DP439" s="19"/>
      <c r="DQ439" s="19"/>
      <c r="DR439" s="19"/>
      <c r="DS439" s="19"/>
      <c r="DT439" s="19"/>
      <c r="DU439" s="19"/>
    </row>
    <row r="440" spans="9:125" x14ac:dyDescent="0.25">
      <c r="I440" s="19"/>
      <c r="J440" s="19"/>
      <c r="K440" s="19"/>
      <c r="L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c r="CV440" s="19"/>
      <c r="CW440" s="19"/>
      <c r="CX440" s="19"/>
      <c r="CY440" s="19"/>
      <c r="CZ440" s="19"/>
      <c r="DA440" s="19"/>
      <c r="DB440" s="19"/>
      <c r="DC440" s="19"/>
      <c r="DD440" s="19"/>
      <c r="DE440" s="19"/>
      <c r="DF440" s="19"/>
      <c r="DG440" s="19"/>
      <c r="DH440" s="19"/>
      <c r="DI440" s="19"/>
      <c r="DJ440" s="19"/>
      <c r="DK440" s="19"/>
      <c r="DL440" s="19"/>
      <c r="DM440" s="19"/>
      <c r="DN440" s="19"/>
      <c r="DO440" s="19"/>
      <c r="DP440" s="19"/>
      <c r="DQ440" s="19"/>
      <c r="DR440" s="19"/>
      <c r="DS440" s="19"/>
      <c r="DT440" s="19"/>
      <c r="DU440" s="19"/>
    </row>
    <row r="441" spans="9:125" x14ac:dyDescent="0.25">
      <c r="I441" s="19"/>
      <c r="J441" s="19"/>
      <c r="K441" s="19"/>
      <c r="L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c r="CV441" s="19"/>
      <c r="CW441" s="19"/>
      <c r="CX441" s="19"/>
      <c r="CY441" s="19"/>
      <c r="CZ441" s="19"/>
      <c r="DA441" s="19"/>
      <c r="DB441" s="19"/>
      <c r="DC441" s="19"/>
      <c r="DD441" s="19"/>
      <c r="DE441" s="19"/>
      <c r="DF441" s="19"/>
      <c r="DG441" s="19"/>
      <c r="DH441" s="19"/>
      <c r="DI441" s="19"/>
      <c r="DJ441" s="19"/>
      <c r="DK441" s="19"/>
      <c r="DL441" s="19"/>
      <c r="DM441" s="19"/>
      <c r="DN441" s="19"/>
      <c r="DO441" s="19"/>
      <c r="DP441" s="19"/>
      <c r="DQ441" s="19"/>
      <c r="DR441" s="19"/>
      <c r="DS441" s="19"/>
      <c r="DT441" s="19"/>
      <c r="DU441" s="19"/>
    </row>
    <row r="442" spans="9:125" x14ac:dyDescent="0.25">
      <c r="I442" s="19"/>
      <c r="J442" s="19"/>
      <c r="K442" s="19"/>
      <c r="L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c r="CV442" s="19"/>
      <c r="CW442" s="19"/>
      <c r="CX442" s="19"/>
      <c r="CY442" s="19"/>
      <c r="CZ442" s="19"/>
      <c r="DA442" s="19"/>
      <c r="DB442" s="19"/>
      <c r="DC442" s="19"/>
      <c r="DD442" s="19"/>
      <c r="DE442" s="19"/>
      <c r="DF442" s="19"/>
      <c r="DG442" s="19"/>
      <c r="DH442" s="19"/>
      <c r="DI442" s="19"/>
      <c r="DJ442" s="19"/>
      <c r="DK442" s="19"/>
      <c r="DL442" s="19"/>
      <c r="DM442" s="19"/>
      <c r="DN442" s="19"/>
      <c r="DO442" s="19"/>
      <c r="DP442" s="19"/>
      <c r="DQ442" s="19"/>
      <c r="DR442" s="19"/>
      <c r="DS442" s="19"/>
      <c r="DT442" s="19"/>
      <c r="DU442" s="19"/>
    </row>
    <row r="443" spans="9:125" x14ac:dyDescent="0.25">
      <c r="I443" s="19"/>
      <c r="J443" s="19"/>
      <c r="K443" s="19"/>
      <c r="L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c r="CV443" s="19"/>
      <c r="CW443" s="19"/>
      <c r="CX443" s="19"/>
      <c r="CY443" s="19"/>
      <c r="CZ443" s="19"/>
      <c r="DA443" s="19"/>
      <c r="DB443" s="19"/>
      <c r="DC443" s="19"/>
      <c r="DD443" s="19"/>
      <c r="DE443" s="19"/>
      <c r="DF443" s="19"/>
      <c r="DG443" s="19"/>
      <c r="DH443" s="19"/>
      <c r="DI443" s="19"/>
      <c r="DJ443" s="19"/>
      <c r="DK443" s="19"/>
      <c r="DL443" s="19"/>
      <c r="DM443" s="19"/>
      <c r="DN443" s="19"/>
      <c r="DO443" s="19"/>
      <c r="DP443" s="19"/>
      <c r="DQ443" s="19"/>
      <c r="DR443" s="19"/>
      <c r="DS443" s="19"/>
      <c r="DT443" s="19"/>
      <c r="DU443" s="19"/>
    </row>
    <row r="444" spans="9:125" x14ac:dyDescent="0.25">
      <c r="I444" s="19"/>
      <c r="J444" s="19"/>
      <c r="K444" s="19"/>
      <c r="L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c r="CW444" s="19"/>
      <c r="CX444" s="19"/>
      <c r="CY444" s="19"/>
      <c r="CZ444" s="19"/>
      <c r="DA444" s="19"/>
      <c r="DB444" s="19"/>
      <c r="DC444" s="19"/>
      <c r="DD444" s="19"/>
      <c r="DE444" s="19"/>
      <c r="DF444" s="19"/>
      <c r="DG444" s="19"/>
      <c r="DH444" s="19"/>
      <c r="DI444" s="19"/>
      <c r="DJ444" s="19"/>
      <c r="DK444" s="19"/>
      <c r="DL444" s="19"/>
      <c r="DM444" s="19"/>
      <c r="DN444" s="19"/>
      <c r="DO444" s="19"/>
      <c r="DP444" s="19"/>
      <c r="DQ444" s="19"/>
      <c r="DR444" s="19"/>
      <c r="DS444" s="19"/>
      <c r="DT444" s="19"/>
      <c r="DU444" s="19"/>
    </row>
    <row r="445" spans="9:125" x14ac:dyDescent="0.25">
      <c r="I445" s="19"/>
      <c r="J445" s="19"/>
      <c r="K445" s="19"/>
      <c r="L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c r="CW445" s="19"/>
      <c r="CX445" s="19"/>
      <c r="CY445" s="19"/>
      <c r="CZ445" s="19"/>
      <c r="DA445" s="19"/>
      <c r="DB445" s="19"/>
      <c r="DC445" s="19"/>
      <c r="DD445" s="19"/>
      <c r="DE445" s="19"/>
      <c r="DF445" s="19"/>
      <c r="DG445" s="19"/>
      <c r="DH445" s="19"/>
      <c r="DI445" s="19"/>
      <c r="DJ445" s="19"/>
      <c r="DK445" s="19"/>
      <c r="DL445" s="19"/>
      <c r="DM445" s="19"/>
      <c r="DN445" s="19"/>
      <c r="DO445" s="19"/>
      <c r="DP445" s="19"/>
      <c r="DQ445" s="19"/>
      <c r="DR445" s="19"/>
      <c r="DS445" s="19"/>
      <c r="DT445" s="19"/>
      <c r="DU445" s="19"/>
    </row>
    <row r="446" spans="9:125" x14ac:dyDescent="0.25">
      <c r="I446" s="19"/>
      <c r="J446" s="19"/>
      <c r="K446" s="19"/>
      <c r="L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c r="CW446" s="19"/>
      <c r="CX446" s="19"/>
      <c r="CY446" s="19"/>
      <c r="CZ446" s="19"/>
      <c r="DA446" s="19"/>
      <c r="DB446" s="19"/>
      <c r="DC446" s="19"/>
      <c r="DD446" s="19"/>
      <c r="DE446" s="19"/>
      <c r="DF446" s="19"/>
      <c r="DG446" s="19"/>
      <c r="DH446" s="19"/>
      <c r="DI446" s="19"/>
      <c r="DJ446" s="19"/>
      <c r="DK446" s="19"/>
      <c r="DL446" s="19"/>
      <c r="DM446" s="19"/>
      <c r="DN446" s="19"/>
      <c r="DO446" s="19"/>
      <c r="DP446" s="19"/>
      <c r="DQ446" s="19"/>
      <c r="DR446" s="19"/>
      <c r="DS446" s="19"/>
      <c r="DT446" s="19"/>
      <c r="DU446" s="19"/>
    </row>
    <row r="447" spans="9:125" x14ac:dyDescent="0.25">
      <c r="I447" s="19"/>
      <c r="J447" s="19"/>
      <c r="K447" s="19"/>
      <c r="L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c r="CW447" s="19"/>
      <c r="CX447" s="19"/>
      <c r="CY447" s="19"/>
      <c r="CZ447" s="19"/>
      <c r="DA447" s="19"/>
      <c r="DB447" s="19"/>
      <c r="DC447" s="19"/>
      <c r="DD447" s="19"/>
      <c r="DE447" s="19"/>
      <c r="DF447" s="19"/>
      <c r="DG447" s="19"/>
      <c r="DH447" s="19"/>
      <c r="DI447" s="19"/>
      <c r="DJ447" s="19"/>
      <c r="DK447" s="19"/>
      <c r="DL447" s="19"/>
      <c r="DM447" s="19"/>
      <c r="DN447" s="19"/>
      <c r="DO447" s="19"/>
      <c r="DP447" s="19"/>
      <c r="DQ447" s="19"/>
      <c r="DR447" s="19"/>
      <c r="DS447" s="19"/>
      <c r="DT447" s="19"/>
      <c r="DU447" s="19"/>
    </row>
    <row r="448" spans="9:125" x14ac:dyDescent="0.25">
      <c r="I448" s="19"/>
      <c r="J448" s="19"/>
      <c r="K448" s="19"/>
      <c r="L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c r="CW448" s="19"/>
      <c r="CX448" s="19"/>
      <c r="CY448" s="19"/>
      <c r="CZ448" s="19"/>
      <c r="DA448" s="19"/>
      <c r="DB448" s="19"/>
      <c r="DC448" s="19"/>
      <c r="DD448" s="19"/>
      <c r="DE448" s="19"/>
      <c r="DF448" s="19"/>
      <c r="DG448" s="19"/>
      <c r="DH448" s="19"/>
      <c r="DI448" s="19"/>
      <c r="DJ448" s="19"/>
      <c r="DK448" s="19"/>
      <c r="DL448" s="19"/>
      <c r="DM448" s="19"/>
      <c r="DN448" s="19"/>
      <c r="DO448" s="19"/>
      <c r="DP448" s="19"/>
      <c r="DQ448" s="19"/>
      <c r="DR448" s="19"/>
      <c r="DS448" s="19"/>
      <c r="DT448" s="19"/>
      <c r="DU448" s="19"/>
    </row>
    <row r="449" spans="9:125" x14ac:dyDescent="0.25">
      <c r="I449" s="19"/>
      <c r="J449" s="19"/>
      <c r="K449" s="19"/>
      <c r="L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c r="CY449" s="19"/>
      <c r="CZ449" s="19"/>
      <c r="DA449" s="19"/>
      <c r="DB449" s="19"/>
      <c r="DC449" s="19"/>
      <c r="DD449" s="19"/>
      <c r="DE449" s="19"/>
      <c r="DF449" s="19"/>
      <c r="DG449" s="19"/>
      <c r="DH449" s="19"/>
      <c r="DI449" s="19"/>
      <c r="DJ449" s="19"/>
      <c r="DK449" s="19"/>
      <c r="DL449" s="19"/>
      <c r="DM449" s="19"/>
      <c r="DN449" s="19"/>
      <c r="DO449" s="19"/>
      <c r="DP449" s="19"/>
      <c r="DQ449" s="19"/>
      <c r="DR449" s="19"/>
      <c r="DS449" s="19"/>
      <c r="DT449" s="19"/>
      <c r="DU449" s="19"/>
    </row>
    <row r="450" spans="9:125" x14ac:dyDescent="0.25">
      <c r="I450" s="19"/>
      <c r="J450" s="19"/>
      <c r="K450" s="19"/>
      <c r="L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c r="CY450" s="19"/>
      <c r="CZ450" s="19"/>
      <c r="DA450" s="19"/>
      <c r="DB450" s="19"/>
      <c r="DC450" s="19"/>
      <c r="DD450" s="19"/>
      <c r="DE450" s="19"/>
      <c r="DF450" s="19"/>
      <c r="DG450" s="19"/>
      <c r="DH450" s="19"/>
      <c r="DI450" s="19"/>
      <c r="DJ450" s="19"/>
      <c r="DK450" s="19"/>
      <c r="DL450" s="19"/>
      <c r="DM450" s="19"/>
      <c r="DN450" s="19"/>
      <c r="DO450" s="19"/>
      <c r="DP450" s="19"/>
      <c r="DQ450" s="19"/>
      <c r="DR450" s="19"/>
      <c r="DS450" s="19"/>
      <c r="DT450" s="19"/>
      <c r="DU450" s="19"/>
    </row>
    <row r="451" spans="9:125" x14ac:dyDescent="0.25">
      <c r="I451" s="19"/>
      <c r="J451" s="19"/>
      <c r="K451" s="19"/>
      <c r="L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c r="CY451" s="19"/>
      <c r="CZ451" s="19"/>
      <c r="DA451" s="19"/>
      <c r="DB451" s="19"/>
      <c r="DC451" s="19"/>
      <c r="DD451" s="19"/>
      <c r="DE451" s="19"/>
      <c r="DF451" s="19"/>
      <c r="DG451" s="19"/>
      <c r="DH451" s="19"/>
      <c r="DI451" s="19"/>
      <c r="DJ451" s="19"/>
      <c r="DK451" s="19"/>
      <c r="DL451" s="19"/>
      <c r="DM451" s="19"/>
      <c r="DN451" s="19"/>
      <c r="DO451" s="19"/>
      <c r="DP451" s="19"/>
      <c r="DQ451" s="19"/>
      <c r="DR451" s="19"/>
      <c r="DS451" s="19"/>
      <c r="DT451" s="19"/>
      <c r="DU451" s="19"/>
    </row>
    <row r="452" spans="9:125" x14ac:dyDescent="0.25">
      <c r="I452" s="19"/>
      <c r="J452" s="19"/>
      <c r="K452" s="19"/>
      <c r="L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c r="CY452" s="19"/>
      <c r="CZ452" s="19"/>
      <c r="DA452" s="19"/>
      <c r="DB452" s="19"/>
      <c r="DC452" s="19"/>
      <c r="DD452" s="19"/>
      <c r="DE452" s="19"/>
      <c r="DF452" s="19"/>
      <c r="DG452" s="19"/>
      <c r="DH452" s="19"/>
      <c r="DI452" s="19"/>
      <c r="DJ452" s="19"/>
      <c r="DK452" s="19"/>
      <c r="DL452" s="19"/>
      <c r="DM452" s="19"/>
      <c r="DN452" s="19"/>
      <c r="DO452" s="19"/>
      <c r="DP452" s="19"/>
      <c r="DQ452" s="19"/>
      <c r="DR452" s="19"/>
      <c r="DS452" s="19"/>
      <c r="DT452" s="19"/>
      <c r="DU452" s="19"/>
    </row>
    <row r="453" spans="9:125" x14ac:dyDescent="0.25">
      <c r="I453" s="19"/>
      <c r="J453" s="19"/>
      <c r="K453" s="19"/>
      <c r="L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c r="CY453" s="19"/>
      <c r="CZ453" s="19"/>
      <c r="DA453" s="19"/>
      <c r="DB453" s="19"/>
      <c r="DC453" s="19"/>
      <c r="DD453" s="19"/>
      <c r="DE453" s="19"/>
      <c r="DF453" s="19"/>
      <c r="DG453" s="19"/>
      <c r="DH453" s="19"/>
      <c r="DI453" s="19"/>
      <c r="DJ453" s="19"/>
      <c r="DK453" s="19"/>
      <c r="DL453" s="19"/>
      <c r="DM453" s="19"/>
      <c r="DN453" s="19"/>
      <c r="DO453" s="19"/>
      <c r="DP453" s="19"/>
      <c r="DQ453" s="19"/>
      <c r="DR453" s="19"/>
      <c r="DS453" s="19"/>
      <c r="DT453" s="19"/>
      <c r="DU453" s="19"/>
    </row>
    <row r="454" spans="9:125" x14ac:dyDescent="0.25">
      <c r="I454" s="19"/>
      <c r="J454" s="19"/>
      <c r="K454" s="19"/>
      <c r="L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c r="CY454" s="19"/>
      <c r="CZ454" s="19"/>
      <c r="DA454" s="19"/>
      <c r="DB454" s="19"/>
      <c r="DC454" s="19"/>
      <c r="DD454" s="19"/>
      <c r="DE454" s="19"/>
      <c r="DF454" s="19"/>
      <c r="DG454" s="19"/>
      <c r="DH454" s="19"/>
      <c r="DI454" s="19"/>
      <c r="DJ454" s="19"/>
      <c r="DK454" s="19"/>
      <c r="DL454" s="19"/>
      <c r="DM454" s="19"/>
      <c r="DN454" s="19"/>
      <c r="DO454" s="19"/>
      <c r="DP454" s="19"/>
      <c r="DQ454" s="19"/>
      <c r="DR454" s="19"/>
      <c r="DS454" s="19"/>
      <c r="DT454" s="19"/>
      <c r="DU454" s="19"/>
    </row>
    <row r="455" spans="9:125" x14ac:dyDescent="0.25">
      <c r="I455" s="19"/>
      <c r="J455" s="19"/>
      <c r="K455" s="19"/>
      <c r="L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c r="CY455" s="19"/>
      <c r="CZ455" s="19"/>
      <c r="DA455" s="19"/>
      <c r="DB455" s="19"/>
      <c r="DC455" s="19"/>
      <c r="DD455" s="19"/>
      <c r="DE455" s="19"/>
      <c r="DF455" s="19"/>
      <c r="DG455" s="19"/>
      <c r="DH455" s="19"/>
      <c r="DI455" s="19"/>
      <c r="DJ455" s="19"/>
      <c r="DK455" s="19"/>
      <c r="DL455" s="19"/>
      <c r="DM455" s="19"/>
      <c r="DN455" s="19"/>
      <c r="DO455" s="19"/>
      <c r="DP455" s="19"/>
      <c r="DQ455" s="19"/>
      <c r="DR455" s="19"/>
      <c r="DS455" s="19"/>
      <c r="DT455" s="19"/>
      <c r="DU455" s="19"/>
    </row>
    <row r="456" spans="9:125" x14ac:dyDescent="0.25">
      <c r="I456" s="19"/>
      <c r="J456" s="19"/>
      <c r="K456" s="19"/>
      <c r="L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c r="CW456" s="19"/>
      <c r="CX456" s="19"/>
      <c r="CY456" s="19"/>
      <c r="CZ456" s="19"/>
      <c r="DA456" s="19"/>
      <c r="DB456" s="19"/>
      <c r="DC456" s="19"/>
      <c r="DD456" s="19"/>
      <c r="DE456" s="19"/>
      <c r="DF456" s="19"/>
      <c r="DG456" s="19"/>
      <c r="DH456" s="19"/>
      <c r="DI456" s="19"/>
      <c r="DJ456" s="19"/>
      <c r="DK456" s="19"/>
      <c r="DL456" s="19"/>
      <c r="DM456" s="19"/>
      <c r="DN456" s="19"/>
      <c r="DO456" s="19"/>
      <c r="DP456" s="19"/>
      <c r="DQ456" s="19"/>
      <c r="DR456" s="19"/>
      <c r="DS456" s="19"/>
      <c r="DT456" s="19"/>
      <c r="DU456" s="19"/>
    </row>
    <row r="457" spans="9:125" x14ac:dyDescent="0.25">
      <c r="I457" s="19"/>
      <c r="J457" s="19"/>
      <c r="K457" s="19"/>
      <c r="L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c r="CW457" s="19"/>
      <c r="CX457" s="19"/>
      <c r="CY457" s="19"/>
      <c r="CZ457" s="19"/>
      <c r="DA457" s="19"/>
      <c r="DB457" s="19"/>
      <c r="DC457" s="19"/>
      <c r="DD457" s="19"/>
      <c r="DE457" s="19"/>
      <c r="DF457" s="19"/>
      <c r="DG457" s="19"/>
      <c r="DH457" s="19"/>
      <c r="DI457" s="19"/>
      <c r="DJ457" s="19"/>
      <c r="DK457" s="19"/>
      <c r="DL457" s="19"/>
      <c r="DM457" s="19"/>
      <c r="DN457" s="19"/>
      <c r="DO457" s="19"/>
      <c r="DP457" s="19"/>
      <c r="DQ457" s="19"/>
      <c r="DR457" s="19"/>
      <c r="DS457" s="19"/>
      <c r="DT457" s="19"/>
      <c r="DU457" s="19"/>
    </row>
    <row r="458" spans="9:125" x14ac:dyDescent="0.25">
      <c r="I458" s="19"/>
      <c r="J458" s="19"/>
      <c r="K458" s="19"/>
      <c r="L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c r="CW458" s="19"/>
      <c r="CX458" s="19"/>
      <c r="CY458" s="19"/>
      <c r="CZ458" s="19"/>
      <c r="DA458" s="19"/>
      <c r="DB458" s="19"/>
      <c r="DC458" s="19"/>
      <c r="DD458" s="19"/>
      <c r="DE458" s="19"/>
      <c r="DF458" s="19"/>
      <c r="DG458" s="19"/>
      <c r="DH458" s="19"/>
      <c r="DI458" s="19"/>
      <c r="DJ458" s="19"/>
      <c r="DK458" s="19"/>
      <c r="DL458" s="19"/>
      <c r="DM458" s="19"/>
      <c r="DN458" s="19"/>
      <c r="DO458" s="19"/>
      <c r="DP458" s="19"/>
      <c r="DQ458" s="19"/>
      <c r="DR458" s="19"/>
      <c r="DS458" s="19"/>
      <c r="DT458" s="19"/>
      <c r="DU458" s="19"/>
    </row>
    <row r="459" spans="9:125" x14ac:dyDescent="0.25">
      <c r="I459" s="19"/>
      <c r="J459" s="19"/>
      <c r="K459" s="19"/>
      <c r="L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S459" s="19"/>
      <c r="CT459" s="19"/>
      <c r="CU459" s="19"/>
      <c r="CV459" s="19"/>
      <c r="CW459" s="19"/>
      <c r="CX459" s="19"/>
      <c r="CY459" s="19"/>
      <c r="CZ459" s="19"/>
      <c r="DA459" s="19"/>
      <c r="DB459" s="19"/>
      <c r="DC459" s="19"/>
      <c r="DD459" s="19"/>
      <c r="DE459" s="19"/>
      <c r="DF459" s="19"/>
      <c r="DG459" s="19"/>
      <c r="DH459" s="19"/>
      <c r="DI459" s="19"/>
      <c r="DJ459" s="19"/>
      <c r="DK459" s="19"/>
      <c r="DL459" s="19"/>
      <c r="DM459" s="19"/>
      <c r="DN459" s="19"/>
      <c r="DO459" s="19"/>
      <c r="DP459" s="19"/>
      <c r="DQ459" s="19"/>
      <c r="DR459" s="19"/>
      <c r="DS459" s="19"/>
      <c r="DT459" s="19"/>
      <c r="DU459" s="19"/>
    </row>
    <row r="460" spans="9:125" x14ac:dyDescent="0.25">
      <c r="I460" s="19"/>
      <c r="J460" s="19"/>
      <c r="K460" s="19"/>
      <c r="L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c r="CW460" s="19"/>
      <c r="CX460" s="19"/>
      <c r="CY460" s="19"/>
      <c r="CZ460" s="19"/>
      <c r="DA460" s="19"/>
      <c r="DB460" s="19"/>
      <c r="DC460" s="19"/>
      <c r="DD460" s="19"/>
      <c r="DE460" s="19"/>
      <c r="DF460" s="19"/>
      <c r="DG460" s="19"/>
      <c r="DH460" s="19"/>
      <c r="DI460" s="19"/>
      <c r="DJ460" s="19"/>
      <c r="DK460" s="19"/>
      <c r="DL460" s="19"/>
      <c r="DM460" s="19"/>
      <c r="DN460" s="19"/>
      <c r="DO460" s="19"/>
      <c r="DP460" s="19"/>
      <c r="DQ460" s="19"/>
      <c r="DR460" s="19"/>
      <c r="DS460" s="19"/>
      <c r="DT460" s="19"/>
      <c r="DU460" s="19"/>
    </row>
    <row r="461" spans="9:125" x14ac:dyDescent="0.25">
      <c r="I461" s="19"/>
      <c r="J461" s="19"/>
      <c r="K461" s="19"/>
      <c r="L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c r="CW461" s="19"/>
      <c r="CX461" s="19"/>
      <c r="CY461" s="19"/>
      <c r="CZ461" s="19"/>
      <c r="DA461" s="19"/>
      <c r="DB461" s="19"/>
      <c r="DC461" s="19"/>
      <c r="DD461" s="19"/>
      <c r="DE461" s="19"/>
      <c r="DF461" s="19"/>
      <c r="DG461" s="19"/>
      <c r="DH461" s="19"/>
      <c r="DI461" s="19"/>
      <c r="DJ461" s="19"/>
      <c r="DK461" s="19"/>
      <c r="DL461" s="19"/>
      <c r="DM461" s="19"/>
      <c r="DN461" s="19"/>
      <c r="DO461" s="19"/>
      <c r="DP461" s="19"/>
      <c r="DQ461" s="19"/>
      <c r="DR461" s="19"/>
      <c r="DS461" s="19"/>
      <c r="DT461" s="19"/>
      <c r="DU461" s="19"/>
    </row>
    <row r="462" spans="9:125" x14ac:dyDescent="0.25">
      <c r="I462" s="19"/>
      <c r="J462" s="19"/>
      <c r="K462" s="19"/>
      <c r="L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c r="CW462" s="19"/>
      <c r="CX462" s="19"/>
      <c r="CY462" s="19"/>
      <c r="CZ462" s="19"/>
      <c r="DA462" s="19"/>
      <c r="DB462" s="19"/>
      <c r="DC462" s="19"/>
      <c r="DD462" s="19"/>
      <c r="DE462" s="19"/>
      <c r="DF462" s="19"/>
      <c r="DG462" s="19"/>
      <c r="DH462" s="19"/>
      <c r="DI462" s="19"/>
      <c r="DJ462" s="19"/>
      <c r="DK462" s="19"/>
      <c r="DL462" s="19"/>
      <c r="DM462" s="19"/>
      <c r="DN462" s="19"/>
      <c r="DO462" s="19"/>
      <c r="DP462" s="19"/>
      <c r="DQ462" s="19"/>
      <c r="DR462" s="19"/>
      <c r="DS462" s="19"/>
      <c r="DT462" s="19"/>
      <c r="DU462" s="19"/>
    </row>
    <row r="463" spans="9:125" x14ac:dyDescent="0.25">
      <c r="I463" s="19"/>
      <c r="J463" s="19"/>
      <c r="K463" s="19"/>
      <c r="L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c r="CW463" s="19"/>
      <c r="CX463" s="19"/>
      <c r="CY463" s="19"/>
      <c r="CZ463" s="19"/>
      <c r="DA463" s="19"/>
      <c r="DB463" s="19"/>
      <c r="DC463" s="19"/>
      <c r="DD463" s="19"/>
      <c r="DE463" s="19"/>
      <c r="DF463" s="19"/>
      <c r="DG463" s="19"/>
      <c r="DH463" s="19"/>
      <c r="DI463" s="19"/>
      <c r="DJ463" s="19"/>
      <c r="DK463" s="19"/>
      <c r="DL463" s="19"/>
      <c r="DM463" s="19"/>
      <c r="DN463" s="19"/>
      <c r="DO463" s="19"/>
      <c r="DP463" s="19"/>
      <c r="DQ463" s="19"/>
      <c r="DR463" s="19"/>
      <c r="DS463" s="19"/>
      <c r="DT463" s="19"/>
      <c r="DU463" s="19"/>
    </row>
    <row r="464" spans="9:125" x14ac:dyDescent="0.25">
      <c r="I464" s="19"/>
      <c r="J464" s="19"/>
      <c r="K464" s="19"/>
      <c r="L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c r="CW464" s="19"/>
      <c r="CX464" s="19"/>
      <c r="CY464" s="19"/>
      <c r="CZ464" s="19"/>
      <c r="DA464" s="19"/>
      <c r="DB464" s="19"/>
      <c r="DC464" s="19"/>
      <c r="DD464" s="19"/>
      <c r="DE464" s="19"/>
      <c r="DF464" s="19"/>
      <c r="DG464" s="19"/>
      <c r="DH464" s="19"/>
      <c r="DI464" s="19"/>
      <c r="DJ464" s="19"/>
      <c r="DK464" s="19"/>
      <c r="DL464" s="19"/>
      <c r="DM464" s="19"/>
      <c r="DN464" s="19"/>
      <c r="DO464" s="19"/>
      <c r="DP464" s="19"/>
      <c r="DQ464" s="19"/>
      <c r="DR464" s="19"/>
      <c r="DS464" s="19"/>
      <c r="DT464" s="19"/>
      <c r="DU464" s="19"/>
    </row>
    <row r="465" spans="9:125" x14ac:dyDescent="0.25">
      <c r="I465" s="19"/>
      <c r="J465" s="19"/>
      <c r="K465" s="19"/>
      <c r="L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c r="CW465" s="19"/>
      <c r="CX465" s="19"/>
      <c r="CY465" s="19"/>
      <c r="CZ465" s="19"/>
      <c r="DA465" s="19"/>
      <c r="DB465" s="19"/>
      <c r="DC465" s="19"/>
      <c r="DD465" s="19"/>
      <c r="DE465" s="19"/>
      <c r="DF465" s="19"/>
      <c r="DG465" s="19"/>
      <c r="DH465" s="19"/>
      <c r="DI465" s="19"/>
      <c r="DJ465" s="19"/>
      <c r="DK465" s="19"/>
      <c r="DL465" s="19"/>
      <c r="DM465" s="19"/>
      <c r="DN465" s="19"/>
      <c r="DO465" s="19"/>
      <c r="DP465" s="19"/>
      <c r="DQ465" s="19"/>
      <c r="DR465" s="19"/>
      <c r="DS465" s="19"/>
      <c r="DT465" s="19"/>
      <c r="DU465" s="19"/>
    </row>
    <row r="466" spans="9:125" x14ac:dyDescent="0.25">
      <c r="I466" s="19"/>
      <c r="J466" s="19"/>
      <c r="K466" s="19"/>
      <c r="L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c r="CW466" s="19"/>
      <c r="CX466" s="19"/>
      <c r="CY466" s="19"/>
      <c r="CZ466" s="19"/>
      <c r="DA466" s="19"/>
      <c r="DB466" s="19"/>
      <c r="DC466" s="19"/>
      <c r="DD466" s="19"/>
      <c r="DE466" s="19"/>
      <c r="DF466" s="19"/>
      <c r="DG466" s="19"/>
      <c r="DH466" s="19"/>
      <c r="DI466" s="19"/>
      <c r="DJ466" s="19"/>
      <c r="DK466" s="19"/>
      <c r="DL466" s="19"/>
      <c r="DM466" s="19"/>
      <c r="DN466" s="19"/>
      <c r="DO466" s="19"/>
      <c r="DP466" s="19"/>
      <c r="DQ466" s="19"/>
      <c r="DR466" s="19"/>
      <c r="DS466" s="19"/>
      <c r="DT466" s="19"/>
      <c r="DU466" s="19"/>
    </row>
    <row r="467" spans="9:125" x14ac:dyDescent="0.25">
      <c r="I467" s="19"/>
      <c r="J467" s="19"/>
      <c r="K467" s="19"/>
      <c r="L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c r="CW467" s="19"/>
      <c r="CX467" s="19"/>
      <c r="CY467" s="19"/>
      <c r="CZ467" s="19"/>
      <c r="DA467" s="19"/>
      <c r="DB467" s="19"/>
      <c r="DC467" s="19"/>
      <c r="DD467" s="19"/>
      <c r="DE467" s="19"/>
      <c r="DF467" s="19"/>
      <c r="DG467" s="19"/>
      <c r="DH467" s="19"/>
      <c r="DI467" s="19"/>
      <c r="DJ467" s="19"/>
      <c r="DK467" s="19"/>
      <c r="DL467" s="19"/>
      <c r="DM467" s="19"/>
      <c r="DN467" s="19"/>
      <c r="DO467" s="19"/>
      <c r="DP467" s="19"/>
      <c r="DQ467" s="19"/>
      <c r="DR467" s="19"/>
      <c r="DS467" s="19"/>
      <c r="DT467" s="19"/>
      <c r="DU467" s="19"/>
    </row>
    <row r="468" spans="9:125" x14ac:dyDescent="0.25">
      <c r="I468" s="19"/>
      <c r="J468" s="19"/>
      <c r="K468" s="19"/>
      <c r="L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c r="CW468" s="19"/>
      <c r="CX468" s="19"/>
      <c r="CY468" s="19"/>
      <c r="CZ468" s="19"/>
      <c r="DA468" s="19"/>
      <c r="DB468" s="19"/>
      <c r="DC468" s="19"/>
      <c r="DD468" s="19"/>
      <c r="DE468" s="19"/>
      <c r="DF468" s="19"/>
      <c r="DG468" s="19"/>
      <c r="DH468" s="19"/>
      <c r="DI468" s="19"/>
      <c r="DJ468" s="19"/>
      <c r="DK468" s="19"/>
      <c r="DL468" s="19"/>
      <c r="DM468" s="19"/>
      <c r="DN468" s="19"/>
      <c r="DO468" s="19"/>
      <c r="DP468" s="19"/>
      <c r="DQ468" s="19"/>
      <c r="DR468" s="19"/>
      <c r="DS468" s="19"/>
      <c r="DT468" s="19"/>
      <c r="DU468" s="19"/>
    </row>
    <row r="469" spans="9:125" x14ac:dyDescent="0.25">
      <c r="I469" s="19"/>
      <c r="J469" s="19"/>
      <c r="K469" s="19"/>
      <c r="L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c r="CW469" s="19"/>
      <c r="CX469" s="19"/>
      <c r="CY469" s="19"/>
      <c r="CZ469" s="19"/>
      <c r="DA469" s="19"/>
      <c r="DB469" s="19"/>
      <c r="DC469" s="19"/>
      <c r="DD469" s="19"/>
      <c r="DE469" s="19"/>
      <c r="DF469" s="19"/>
      <c r="DG469" s="19"/>
      <c r="DH469" s="19"/>
      <c r="DI469" s="19"/>
      <c r="DJ469" s="19"/>
      <c r="DK469" s="19"/>
      <c r="DL469" s="19"/>
      <c r="DM469" s="19"/>
      <c r="DN469" s="19"/>
      <c r="DO469" s="19"/>
      <c r="DP469" s="19"/>
      <c r="DQ469" s="19"/>
      <c r="DR469" s="19"/>
      <c r="DS469" s="19"/>
      <c r="DT469" s="19"/>
      <c r="DU469" s="19"/>
    </row>
    <row r="470" spans="9:125" x14ac:dyDescent="0.25">
      <c r="I470" s="19"/>
      <c r="J470" s="19"/>
      <c r="K470" s="19"/>
      <c r="L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c r="CW470" s="19"/>
      <c r="CX470" s="19"/>
      <c r="CY470" s="19"/>
      <c r="CZ470" s="19"/>
      <c r="DA470" s="19"/>
      <c r="DB470" s="19"/>
      <c r="DC470" s="19"/>
      <c r="DD470" s="19"/>
      <c r="DE470" s="19"/>
      <c r="DF470" s="19"/>
      <c r="DG470" s="19"/>
      <c r="DH470" s="19"/>
      <c r="DI470" s="19"/>
      <c r="DJ470" s="19"/>
      <c r="DK470" s="19"/>
      <c r="DL470" s="19"/>
      <c r="DM470" s="19"/>
      <c r="DN470" s="19"/>
      <c r="DO470" s="19"/>
      <c r="DP470" s="19"/>
      <c r="DQ470" s="19"/>
      <c r="DR470" s="19"/>
      <c r="DS470" s="19"/>
      <c r="DT470" s="19"/>
      <c r="DU470" s="19"/>
    </row>
    <row r="471" spans="9:125" x14ac:dyDescent="0.25">
      <c r="I471" s="19"/>
      <c r="J471" s="19"/>
      <c r="K471" s="19"/>
      <c r="L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c r="CW471" s="19"/>
      <c r="CX471" s="19"/>
      <c r="CY471" s="19"/>
      <c r="CZ471" s="19"/>
      <c r="DA471" s="19"/>
      <c r="DB471" s="19"/>
      <c r="DC471" s="19"/>
      <c r="DD471" s="19"/>
      <c r="DE471" s="19"/>
      <c r="DF471" s="19"/>
      <c r="DG471" s="19"/>
      <c r="DH471" s="19"/>
      <c r="DI471" s="19"/>
      <c r="DJ471" s="19"/>
      <c r="DK471" s="19"/>
      <c r="DL471" s="19"/>
      <c r="DM471" s="19"/>
      <c r="DN471" s="19"/>
      <c r="DO471" s="19"/>
      <c r="DP471" s="19"/>
      <c r="DQ471" s="19"/>
      <c r="DR471" s="19"/>
      <c r="DS471" s="19"/>
      <c r="DT471" s="19"/>
      <c r="DU471" s="19"/>
    </row>
    <row r="472" spans="9:125" x14ac:dyDescent="0.25">
      <c r="I472" s="19"/>
      <c r="J472" s="19"/>
      <c r="K472" s="19"/>
      <c r="L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c r="CP472" s="19"/>
      <c r="CQ472" s="19"/>
      <c r="CR472" s="19"/>
      <c r="CS472" s="19"/>
      <c r="CT472" s="19"/>
      <c r="CU472" s="19"/>
      <c r="CV472" s="19"/>
      <c r="CW472" s="19"/>
      <c r="CX472" s="19"/>
      <c r="CY472" s="19"/>
      <c r="CZ472" s="19"/>
      <c r="DA472" s="19"/>
      <c r="DB472" s="19"/>
      <c r="DC472" s="19"/>
      <c r="DD472" s="19"/>
      <c r="DE472" s="19"/>
      <c r="DF472" s="19"/>
      <c r="DG472" s="19"/>
      <c r="DH472" s="19"/>
      <c r="DI472" s="19"/>
      <c r="DJ472" s="19"/>
      <c r="DK472" s="19"/>
      <c r="DL472" s="19"/>
      <c r="DM472" s="19"/>
      <c r="DN472" s="19"/>
      <c r="DO472" s="19"/>
      <c r="DP472" s="19"/>
      <c r="DQ472" s="19"/>
      <c r="DR472" s="19"/>
      <c r="DS472" s="19"/>
      <c r="DT472" s="19"/>
      <c r="DU472" s="19"/>
    </row>
    <row r="473" spans="9:125" x14ac:dyDescent="0.25">
      <c r="I473" s="19"/>
      <c r="J473" s="19"/>
      <c r="K473" s="19"/>
      <c r="L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c r="CP473" s="19"/>
      <c r="CQ473" s="19"/>
      <c r="CR473" s="19"/>
      <c r="CS473" s="19"/>
      <c r="CT473" s="19"/>
      <c r="CU473" s="19"/>
      <c r="CV473" s="19"/>
      <c r="CW473" s="19"/>
      <c r="CX473" s="19"/>
      <c r="CY473" s="19"/>
      <c r="CZ473" s="19"/>
      <c r="DA473" s="19"/>
      <c r="DB473" s="19"/>
      <c r="DC473" s="19"/>
      <c r="DD473" s="19"/>
      <c r="DE473" s="19"/>
      <c r="DF473" s="19"/>
      <c r="DG473" s="19"/>
      <c r="DH473" s="19"/>
      <c r="DI473" s="19"/>
      <c r="DJ473" s="19"/>
      <c r="DK473" s="19"/>
      <c r="DL473" s="19"/>
      <c r="DM473" s="19"/>
      <c r="DN473" s="19"/>
      <c r="DO473" s="19"/>
      <c r="DP473" s="19"/>
      <c r="DQ473" s="19"/>
      <c r="DR473" s="19"/>
      <c r="DS473" s="19"/>
      <c r="DT473" s="19"/>
      <c r="DU473" s="19"/>
    </row>
    <row r="474" spans="9:125" x14ac:dyDescent="0.25">
      <c r="I474" s="19"/>
      <c r="J474" s="19"/>
      <c r="K474" s="19"/>
      <c r="L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c r="CW474" s="19"/>
      <c r="CX474" s="19"/>
      <c r="CY474" s="19"/>
      <c r="CZ474" s="19"/>
      <c r="DA474" s="19"/>
      <c r="DB474" s="19"/>
      <c r="DC474" s="19"/>
      <c r="DD474" s="19"/>
      <c r="DE474" s="19"/>
      <c r="DF474" s="19"/>
      <c r="DG474" s="19"/>
      <c r="DH474" s="19"/>
      <c r="DI474" s="19"/>
      <c r="DJ474" s="19"/>
      <c r="DK474" s="19"/>
      <c r="DL474" s="19"/>
      <c r="DM474" s="19"/>
      <c r="DN474" s="19"/>
      <c r="DO474" s="19"/>
      <c r="DP474" s="19"/>
      <c r="DQ474" s="19"/>
      <c r="DR474" s="19"/>
      <c r="DS474" s="19"/>
      <c r="DT474" s="19"/>
      <c r="DU474" s="19"/>
    </row>
    <row r="475" spans="9:125" x14ac:dyDescent="0.25">
      <c r="I475" s="19"/>
      <c r="J475" s="19"/>
      <c r="K475" s="19"/>
      <c r="L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c r="CY475" s="19"/>
      <c r="CZ475" s="19"/>
      <c r="DA475" s="19"/>
      <c r="DB475" s="19"/>
      <c r="DC475" s="19"/>
      <c r="DD475" s="19"/>
      <c r="DE475" s="19"/>
      <c r="DF475" s="19"/>
      <c r="DG475" s="19"/>
      <c r="DH475" s="19"/>
      <c r="DI475" s="19"/>
      <c r="DJ475" s="19"/>
      <c r="DK475" s="19"/>
      <c r="DL475" s="19"/>
      <c r="DM475" s="19"/>
      <c r="DN475" s="19"/>
      <c r="DO475" s="19"/>
      <c r="DP475" s="19"/>
      <c r="DQ475" s="19"/>
      <c r="DR475" s="19"/>
      <c r="DS475" s="19"/>
      <c r="DT475" s="19"/>
      <c r="DU475" s="19"/>
    </row>
    <row r="476" spans="9:125" x14ac:dyDescent="0.25">
      <c r="I476" s="19"/>
      <c r="J476" s="19"/>
      <c r="K476" s="19"/>
      <c r="L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c r="CW476" s="19"/>
      <c r="CX476" s="19"/>
      <c r="CY476" s="19"/>
      <c r="CZ476" s="19"/>
      <c r="DA476" s="19"/>
      <c r="DB476" s="19"/>
      <c r="DC476" s="19"/>
      <c r="DD476" s="19"/>
      <c r="DE476" s="19"/>
      <c r="DF476" s="19"/>
      <c r="DG476" s="19"/>
      <c r="DH476" s="19"/>
      <c r="DI476" s="19"/>
      <c r="DJ476" s="19"/>
      <c r="DK476" s="19"/>
      <c r="DL476" s="19"/>
      <c r="DM476" s="19"/>
      <c r="DN476" s="19"/>
      <c r="DO476" s="19"/>
      <c r="DP476" s="19"/>
      <c r="DQ476" s="19"/>
      <c r="DR476" s="19"/>
      <c r="DS476" s="19"/>
      <c r="DT476" s="19"/>
      <c r="DU476" s="19"/>
    </row>
    <row r="477" spans="9:125" x14ac:dyDescent="0.25">
      <c r="I477" s="19"/>
      <c r="J477" s="19"/>
      <c r="K477" s="19"/>
      <c r="L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c r="CW477" s="19"/>
      <c r="CX477" s="19"/>
      <c r="CY477" s="19"/>
      <c r="CZ477" s="19"/>
      <c r="DA477" s="19"/>
      <c r="DB477" s="19"/>
      <c r="DC477" s="19"/>
      <c r="DD477" s="19"/>
      <c r="DE477" s="19"/>
      <c r="DF477" s="19"/>
      <c r="DG477" s="19"/>
      <c r="DH477" s="19"/>
      <c r="DI477" s="19"/>
      <c r="DJ477" s="19"/>
      <c r="DK477" s="19"/>
      <c r="DL477" s="19"/>
      <c r="DM477" s="19"/>
      <c r="DN477" s="19"/>
      <c r="DO477" s="19"/>
      <c r="DP477" s="19"/>
      <c r="DQ477" s="19"/>
      <c r="DR477" s="19"/>
      <c r="DS477" s="19"/>
      <c r="DT477" s="19"/>
      <c r="DU477" s="19"/>
    </row>
    <row r="478" spans="9:125" x14ac:dyDescent="0.25">
      <c r="I478" s="19"/>
      <c r="J478" s="19"/>
      <c r="K478" s="19"/>
      <c r="L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c r="CW478" s="19"/>
      <c r="CX478" s="19"/>
      <c r="CY478" s="19"/>
      <c r="CZ478" s="19"/>
      <c r="DA478" s="19"/>
      <c r="DB478" s="19"/>
      <c r="DC478" s="19"/>
      <c r="DD478" s="19"/>
      <c r="DE478" s="19"/>
      <c r="DF478" s="19"/>
      <c r="DG478" s="19"/>
      <c r="DH478" s="19"/>
      <c r="DI478" s="19"/>
      <c r="DJ478" s="19"/>
      <c r="DK478" s="19"/>
      <c r="DL478" s="19"/>
      <c r="DM478" s="19"/>
      <c r="DN478" s="19"/>
      <c r="DO478" s="19"/>
      <c r="DP478" s="19"/>
      <c r="DQ478" s="19"/>
      <c r="DR478" s="19"/>
      <c r="DS478" s="19"/>
      <c r="DT478" s="19"/>
      <c r="DU478" s="19"/>
    </row>
    <row r="479" spans="9:125" x14ac:dyDescent="0.25">
      <c r="I479" s="19"/>
      <c r="J479" s="19"/>
      <c r="K479" s="19"/>
      <c r="L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c r="CP479" s="19"/>
      <c r="CQ479" s="19"/>
      <c r="CR479" s="19"/>
      <c r="CS479" s="19"/>
      <c r="CT479" s="19"/>
      <c r="CU479" s="19"/>
      <c r="CV479" s="19"/>
      <c r="CW479" s="19"/>
      <c r="CX479" s="19"/>
      <c r="CY479" s="19"/>
      <c r="CZ479" s="19"/>
      <c r="DA479" s="19"/>
      <c r="DB479" s="19"/>
      <c r="DC479" s="19"/>
      <c r="DD479" s="19"/>
      <c r="DE479" s="19"/>
      <c r="DF479" s="19"/>
      <c r="DG479" s="19"/>
      <c r="DH479" s="19"/>
      <c r="DI479" s="19"/>
      <c r="DJ479" s="19"/>
      <c r="DK479" s="19"/>
      <c r="DL479" s="19"/>
      <c r="DM479" s="19"/>
      <c r="DN479" s="19"/>
      <c r="DO479" s="19"/>
      <c r="DP479" s="19"/>
      <c r="DQ479" s="19"/>
      <c r="DR479" s="19"/>
      <c r="DS479" s="19"/>
      <c r="DT479" s="19"/>
      <c r="DU479" s="19"/>
    </row>
    <row r="480" spans="9:125" x14ac:dyDescent="0.25">
      <c r="I480" s="19"/>
      <c r="J480" s="19"/>
      <c r="K480" s="19"/>
      <c r="L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c r="CW480" s="19"/>
      <c r="CX480" s="19"/>
      <c r="CY480" s="19"/>
      <c r="CZ480" s="19"/>
      <c r="DA480" s="19"/>
      <c r="DB480" s="19"/>
      <c r="DC480" s="19"/>
      <c r="DD480" s="19"/>
      <c r="DE480" s="19"/>
      <c r="DF480" s="19"/>
      <c r="DG480" s="19"/>
      <c r="DH480" s="19"/>
      <c r="DI480" s="19"/>
      <c r="DJ480" s="19"/>
      <c r="DK480" s="19"/>
      <c r="DL480" s="19"/>
      <c r="DM480" s="19"/>
      <c r="DN480" s="19"/>
      <c r="DO480" s="19"/>
      <c r="DP480" s="19"/>
      <c r="DQ480" s="19"/>
      <c r="DR480" s="19"/>
      <c r="DS480" s="19"/>
      <c r="DT480" s="19"/>
      <c r="DU480" s="19"/>
    </row>
    <row r="481" spans="9:125" x14ac:dyDescent="0.25">
      <c r="I481" s="19"/>
      <c r="J481" s="19"/>
      <c r="K481" s="19"/>
      <c r="L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c r="CP481" s="19"/>
      <c r="CQ481" s="19"/>
      <c r="CR481" s="19"/>
      <c r="CS481" s="19"/>
      <c r="CT481" s="19"/>
      <c r="CU481" s="19"/>
      <c r="CV481" s="19"/>
      <c r="CW481" s="19"/>
      <c r="CX481" s="19"/>
      <c r="CY481" s="19"/>
      <c r="CZ481" s="19"/>
      <c r="DA481" s="19"/>
      <c r="DB481" s="19"/>
      <c r="DC481" s="19"/>
      <c r="DD481" s="19"/>
      <c r="DE481" s="19"/>
      <c r="DF481" s="19"/>
      <c r="DG481" s="19"/>
      <c r="DH481" s="19"/>
      <c r="DI481" s="19"/>
      <c r="DJ481" s="19"/>
      <c r="DK481" s="19"/>
      <c r="DL481" s="19"/>
      <c r="DM481" s="19"/>
      <c r="DN481" s="19"/>
      <c r="DO481" s="19"/>
      <c r="DP481" s="19"/>
      <c r="DQ481" s="19"/>
      <c r="DR481" s="19"/>
      <c r="DS481" s="19"/>
      <c r="DT481" s="19"/>
      <c r="DU481" s="19"/>
    </row>
    <row r="482" spans="9:125" x14ac:dyDescent="0.25">
      <c r="I482" s="19"/>
      <c r="J482" s="19"/>
      <c r="K482" s="19"/>
      <c r="L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c r="CW482" s="19"/>
      <c r="CX482" s="19"/>
      <c r="CY482" s="19"/>
      <c r="CZ482" s="19"/>
      <c r="DA482" s="19"/>
      <c r="DB482" s="19"/>
      <c r="DC482" s="19"/>
      <c r="DD482" s="19"/>
      <c r="DE482" s="19"/>
      <c r="DF482" s="19"/>
      <c r="DG482" s="19"/>
      <c r="DH482" s="19"/>
      <c r="DI482" s="19"/>
      <c r="DJ482" s="19"/>
      <c r="DK482" s="19"/>
      <c r="DL482" s="19"/>
      <c r="DM482" s="19"/>
      <c r="DN482" s="19"/>
      <c r="DO482" s="19"/>
      <c r="DP482" s="19"/>
      <c r="DQ482" s="19"/>
      <c r="DR482" s="19"/>
      <c r="DS482" s="19"/>
      <c r="DT482" s="19"/>
      <c r="DU482" s="19"/>
    </row>
    <row r="483" spans="9:125" x14ac:dyDescent="0.25">
      <c r="I483" s="19"/>
      <c r="J483" s="19"/>
      <c r="K483" s="19"/>
      <c r="L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c r="CW483" s="19"/>
      <c r="CX483" s="19"/>
      <c r="CY483" s="19"/>
      <c r="CZ483" s="19"/>
      <c r="DA483" s="19"/>
      <c r="DB483" s="19"/>
      <c r="DC483" s="19"/>
      <c r="DD483" s="19"/>
      <c r="DE483" s="19"/>
      <c r="DF483" s="19"/>
      <c r="DG483" s="19"/>
      <c r="DH483" s="19"/>
      <c r="DI483" s="19"/>
      <c r="DJ483" s="19"/>
      <c r="DK483" s="19"/>
      <c r="DL483" s="19"/>
      <c r="DM483" s="19"/>
      <c r="DN483" s="19"/>
      <c r="DO483" s="19"/>
      <c r="DP483" s="19"/>
      <c r="DQ483" s="19"/>
      <c r="DR483" s="19"/>
      <c r="DS483" s="19"/>
      <c r="DT483" s="19"/>
      <c r="DU483" s="19"/>
    </row>
    <row r="484" spans="9:125" x14ac:dyDescent="0.25">
      <c r="I484" s="19"/>
      <c r="J484" s="19"/>
      <c r="K484" s="19"/>
      <c r="L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c r="CY484" s="19"/>
      <c r="CZ484" s="19"/>
      <c r="DA484" s="19"/>
      <c r="DB484" s="19"/>
      <c r="DC484" s="19"/>
      <c r="DD484" s="19"/>
      <c r="DE484" s="19"/>
      <c r="DF484" s="19"/>
      <c r="DG484" s="19"/>
      <c r="DH484" s="19"/>
      <c r="DI484" s="19"/>
      <c r="DJ484" s="19"/>
      <c r="DK484" s="19"/>
      <c r="DL484" s="19"/>
      <c r="DM484" s="19"/>
      <c r="DN484" s="19"/>
      <c r="DO484" s="19"/>
      <c r="DP484" s="19"/>
      <c r="DQ484" s="19"/>
      <c r="DR484" s="19"/>
      <c r="DS484" s="19"/>
      <c r="DT484" s="19"/>
      <c r="DU484" s="19"/>
    </row>
    <row r="485" spans="9:125" x14ac:dyDescent="0.25">
      <c r="I485" s="19"/>
      <c r="J485" s="19"/>
      <c r="K485" s="19"/>
      <c r="L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c r="CP485" s="19"/>
      <c r="CQ485" s="19"/>
      <c r="CR485" s="19"/>
      <c r="CS485" s="19"/>
      <c r="CT485" s="19"/>
      <c r="CU485" s="19"/>
      <c r="CV485" s="19"/>
      <c r="CW485" s="19"/>
      <c r="CX485" s="19"/>
      <c r="CY485" s="19"/>
      <c r="CZ485" s="19"/>
      <c r="DA485" s="19"/>
      <c r="DB485" s="19"/>
      <c r="DC485" s="19"/>
      <c r="DD485" s="19"/>
      <c r="DE485" s="19"/>
      <c r="DF485" s="19"/>
      <c r="DG485" s="19"/>
      <c r="DH485" s="19"/>
      <c r="DI485" s="19"/>
      <c r="DJ485" s="19"/>
      <c r="DK485" s="19"/>
      <c r="DL485" s="19"/>
      <c r="DM485" s="19"/>
      <c r="DN485" s="19"/>
      <c r="DO485" s="19"/>
      <c r="DP485" s="19"/>
      <c r="DQ485" s="19"/>
      <c r="DR485" s="19"/>
      <c r="DS485" s="19"/>
      <c r="DT485" s="19"/>
      <c r="DU485" s="19"/>
    </row>
    <row r="486" spans="9:125" x14ac:dyDescent="0.25">
      <c r="I486" s="19"/>
      <c r="J486" s="19"/>
      <c r="K486" s="19"/>
      <c r="L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c r="CW486" s="19"/>
      <c r="CX486" s="19"/>
      <c r="CY486" s="19"/>
      <c r="CZ486" s="19"/>
      <c r="DA486" s="19"/>
      <c r="DB486" s="19"/>
      <c r="DC486" s="19"/>
      <c r="DD486" s="19"/>
      <c r="DE486" s="19"/>
      <c r="DF486" s="19"/>
      <c r="DG486" s="19"/>
      <c r="DH486" s="19"/>
      <c r="DI486" s="19"/>
      <c r="DJ486" s="19"/>
      <c r="DK486" s="19"/>
      <c r="DL486" s="19"/>
      <c r="DM486" s="19"/>
      <c r="DN486" s="19"/>
      <c r="DO486" s="19"/>
      <c r="DP486" s="19"/>
      <c r="DQ486" s="19"/>
      <c r="DR486" s="19"/>
      <c r="DS486" s="19"/>
      <c r="DT486" s="19"/>
      <c r="DU486" s="19"/>
    </row>
    <row r="487" spans="9:125" x14ac:dyDescent="0.25">
      <c r="I487" s="19"/>
      <c r="J487" s="19"/>
      <c r="K487" s="19"/>
      <c r="L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c r="CW487" s="19"/>
      <c r="CX487" s="19"/>
      <c r="CY487" s="19"/>
      <c r="CZ487" s="19"/>
      <c r="DA487" s="19"/>
      <c r="DB487" s="19"/>
      <c r="DC487" s="19"/>
      <c r="DD487" s="19"/>
      <c r="DE487" s="19"/>
      <c r="DF487" s="19"/>
      <c r="DG487" s="19"/>
      <c r="DH487" s="19"/>
      <c r="DI487" s="19"/>
      <c r="DJ487" s="19"/>
      <c r="DK487" s="19"/>
      <c r="DL487" s="19"/>
      <c r="DM487" s="19"/>
      <c r="DN487" s="19"/>
      <c r="DO487" s="19"/>
      <c r="DP487" s="19"/>
      <c r="DQ487" s="19"/>
      <c r="DR487" s="19"/>
      <c r="DS487" s="19"/>
      <c r="DT487" s="19"/>
      <c r="DU487" s="19"/>
    </row>
    <row r="488" spans="9:125" x14ac:dyDescent="0.25">
      <c r="I488" s="19"/>
      <c r="J488" s="19"/>
      <c r="K488" s="19"/>
      <c r="L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c r="CP488" s="19"/>
      <c r="CQ488" s="19"/>
      <c r="CR488" s="19"/>
      <c r="CS488" s="19"/>
      <c r="CT488" s="19"/>
      <c r="CU488" s="19"/>
      <c r="CV488" s="19"/>
      <c r="CW488" s="19"/>
      <c r="CX488" s="19"/>
      <c r="CY488" s="19"/>
      <c r="CZ488" s="19"/>
      <c r="DA488" s="19"/>
      <c r="DB488" s="19"/>
      <c r="DC488" s="19"/>
      <c r="DD488" s="19"/>
      <c r="DE488" s="19"/>
      <c r="DF488" s="19"/>
      <c r="DG488" s="19"/>
      <c r="DH488" s="19"/>
      <c r="DI488" s="19"/>
      <c r="DJ488" s="19"/>
      <c r="DK488" s="19"/>
      <c r="DL488" s="19"/>
      <c r="DM488" s="19"/>
      <c r="DN488" s="19"/>
      <c r="DO488" s="19"/>
      <c r="DP488" s="19"/>
      <c r="DQ488" s="19"/>
      <c r="DR488" s="19"/>
      <c r="DS488" s="19"/>
      <c r="DT488" s="19"/>
      <c r="DU488" s="19"/>
    </row>
    <row r="489" spans="9:125" x14ac:dyDescent="0.25">
      <c r="I489" s="19"/>
      <c r="J489" s="19"/>
      <c r="K489" s="19"/>
      <c r="L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c r="CP489" s="19"/>
      <c r="CQ489" s="19"/>
      <c r="CR489" s="19"/>
      <c r="CS489" s="19"/>
      <c r="CT489" s="19"/>
      <c r="CU489" s="19"/>
      <c r="CV489" s="19"/>
      <c r="CW489" s="19"/>
      <c r="CX489" s="19"/>
      <c r="CY489" s="19"/>
      <c r="CZ489" s="19"/>
      <c r="DA489" s="19"/>
      <c r="DB489" s="19"/>
      <c r="DC489" s="19"/>
      <c r="DD489" s="19"/>
      <c r="DE489" s="19"/>
      <c r="DF489" s="19"/>
      <c r="DG489" s="19"/>
      <c r="DH489" s="19"/>
      <c r="DI489" s="19"/>
      <c r="DJ489" s="19"/>
      <c r="DK489" s="19"/>
      <c r="DL489" s="19"/>
      <c r="DM489" s="19"/>
      <c r="DN489" s="19"/>
      <c r="DO489" s="19"/>
      <c r="DP489" s="19"/>
      <c r="DQ489" s="19"/>
      <c r="DR489" s="19"/>
      <c r="DS489" s="19"/>
      <c r="DT489" s="19"/>
      <c r="DU489" s="19"/>
    </row>
    <row r="490" spans="9:125" x14ac:dyDescent="0.25">
      <c r="I490" s="19"/>
      <c r="J490" s="19"/>
      <c r="K490" s="19"/>
      <c r="L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c r="CW490" s="19"/>
      <c r="CX490" s="19"/>
      <c r="CY490" s="19"/>
      <c r="CZ490" s="19"/>
      <c r="DA490" s="19"/>
      <c r="DB490" s="19"/>
      <c r="DC490" s="19"/>
      <c r="DD490" s="19"/>
      <c r="DE490" s="19"/>
      <c r="DF490" s="19"/>
      <c r="DG490" s="19"/>
      <c r="DH490" s="19"/>
      <c r="DI490" s="19"/>
      <c r="DJ490" s="19"/>
      <c r="DK490" s="19"/>
      <c r="DL490" s="19"/>
      <c r="DM490" s="19"/>
      <c r="DN490" s="19"/>
      <c r="DO490" s="19"/>
      <c r="DP490" s="19"/>
      <c r="DQ490" s="19"/>
      <c r="DR490" s="19"/>
      <c r="DS490" s="19"/>
      <c r="DT490" s="19"/>
      <c r="DU490" s="19"/>
    </row>
    <row r="491" spans="9:125" x14ac:dyDescent="0.25">
      <c r="I491" s="19"/>
      <c r="J491" s="19"/>
      <c r="K491" s="19"/>
      <c r="L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c r="CW491" s="19"/>
      <c r="CX491" s="19"/>
      <c r="CY491" s="19"/>
      <c r="CZ491" s="19"/>
      <c r="DA491" s="19"/>
      <c r="DB491" s="19"/>
      <c r="DC491" s="19"/>
      <c r="DD491" s="19"/>
      <c r="DE491" s="19"/>
      <c r="DF491" s="19"/>
      <c r="DG491" s="19"/>
      <c r="DH491" s="19"/>
      <c r="DI491" s="19"/>
      <c r="DJ491" s="19"/>
      <c r="DK491" s="19"/>
      <c r="DL491" s="19"/>
      <c r="DM491" s="19"/>
      <c r="DN491" s="19"/>
      <c r="DO491" s="19"/>
      <c r="DP491" s="19"/>
      <c r="DQ491" s="19"/>
      <c r="DR491" s="19"/>
      <c r="DS491" s="19"/>
      <c r="DT491" s="19"/>
      <c r="DU491" s="19"/>
    </row>
    <row r="492" spans="9:125" x14ac:dyDescent="0.25">
      <c r="I492" s="19"/>
      <c r="J492" s="19"/>
      <c r="K492" s="19"/>
      <c r="L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c r="CW492" s="19"/>
      <c r="CX492" s="19"/>
      <c r="CY492" s="19"/>
      <c r="CZ492" s="19"/>
      <c r="DA492" s="19"/>
      <c r="DB492" s="19"/>
      <c r="DC492" s="19"/>
      <c r="DD492" s="19"/>
      <c r="DE492" s="19"/>
      <c r="DF492" s="19"/>
      <c r="DG492" s="19"/>
      <c r="DH492" s="19"/>
      <c r="DI492" s="19"/>
      <c r="DJ492" s="19"/>
      <c r="DK492" s="19"/>
      <c r="DL492" s="19"/>
      <c r="DM492" s="19"/>
      <c r="DN492" s="19"/>
      <c r="DO492" s="19"/>
      <c r="DP492" s="19"/>
      <c r="DQ492" s="19"/>
      <c r="DR492" s="19"/>
      <c r="DS492" s="19"/>
      <c r="DT492" s="19"/>
      <c r="DU492" s="19"/>
    </row>
    <row r="493" spans="9:125" x14ac:dyDescent="0.25">
      <c r="I493" s="19"/>
      <c r="J493" s="19"/>
      <c r="K493" s="19"/>
      <c r="L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c r="CW493" s="19"/>
      <c r="CX493" s="19"/>
      <c r="CY493" s="19"/>
      <c r="CZ493" s="19"/>
      <c r="DA493" s="19"/>
      <c r="DB493" s="19"/>
      <c r="DC493" s="19"/>
      <c r="DD493" s="19"/>
      <c r="DE493" s="19"/>
      <c r="DF493" s="19"/>
      <c r="DG493" s="19"/>
      <c r="DH493" s="19"/>
      <c r="DI493" s="19"/>
      <c r="DJ493" s="19"/>
      <c r="DK493" s="19"/>
      <c r="DL493" s="19"/>
      <c r="DM493" s="19"/>
      <c r="DN493" s="19"/>
      <c r="DO493" s="19"/>
      <c r="DP493" s="19"/>
      <c r="DQ493" s="19"/>
      <c r="DR493" s="19"/>
      <c r="DS493" s="19"/>
      <c r="DT493" s="19"/>
      <c r="DU493" s="19"/>
    </row>
    <row r="494" spans="9:125" x14ac:dyDescent="0.25">
      <c r="I494" s="19"/>
      <c r="J494" s="19"/>
      <c r="K494" s="19"/>
      <c r="L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c r="CW494" s="19"/>
      <c r="CX494" s="19"/>
      <c r="CY494" s="19"/>
      <c r="CZ494" s="19"/>
      <c r="DA494" s="19"/>
      <c r="DB494" s="19"/>
      <c r="DC494" s="19"/>
      <c r="DD494" s="19"/>
      <c r="DE494" s="19"/>
      <c r="DF494" s="19"/>
      <c r="DG494" s="19"/>
      <c r="DH494" s="19"/>
      <c r="DI494" s="19"/>
      <c r="DJ494" s="19"/>
      <c r="DK494" s="19"/>
      <c r="DL494" s="19"/>
      <c r="DM494" s="19"/>
      <c r="DN494" s="19"/>
      <c r="DO494" s="19"/>
      <c r="DP494" s="19"/>
      <c r="DQ494" s="19"/>
      <c r="DR494" s="19"/>
      <c r="DS494" s="19"/>
      <c r="DT494" s="19"/>
      <c r="DU494" s="19"/>
    </row>
    <row r="495" spans="9:125" x14ac:dyDescent="0.25">
      <c r="I495" s="19"/>
      <c r="J495" s="19"/>
      <c r="K495" s="19"/>
      <c r="L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c r="CP495" s="19"/>
      <c r="CQ495" s="19"/>
      <c r="CR495" s="19"/>
      <c r="CS495" s="19"/>
      <c r="CT495" s="19"/>
      <c r="CU495" s="19"/>
      <c r="CV495" s="19"/>
      <c r="CW495" s="19"/>
      <c r="CX495" s="19"/>
      <c r="CY495" s="19"/>
      <c r="CZ495" s="19"/>
      <c r="DA495" s="19"/>
      <c r="DB495" s="19"/>
      <c r="DC495" s="19"/>
      <c r="DD495" s="19"/>
      <c r="DE495" s="19"/>
      <c r="DF495" s="19"/>
      <c r="DG495" s="19"/>
      <c r="DH495" s="19"/>
      <c r="DI495" s="19"/>
      <c r="DJ495" s="19"/>
      <c r="DK495" s="19"/>
      <c r="DL495" s="19"/>
      <c r="DM495" s="19"/>
      <c r="DN495" s="19"/>
      <c r="DO495" s="19"/>
      <c r="DP495" s="19"/>
      <c r="DQ495" s="19"/>
      <c r="DR495" s="19"/>
      <c r="DS495" s="19"/>
      <c r="DT495" s="19"/>
      <c r="DU495" s="19"/>
    </row>
    <row r="496" spans="9:125" x14ac:dyDescent="0.25">
      <c r="I496" s="19"/>
      <c r="J496" s="19"/>
      <c r="K496" s="19"/>
      <c r="L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c r="CW496" s="19"/>
      <c r="CX496" s="19"/>
      <c r="CY496" s="19"/>
      <c r="CZ496" s="19"/>
      <c r="DA496" s="19"/>
      <c r="DB496" s="19"/>
      <c r="DC496" s="19"/>
      <c r="DD496" s="19"/>
      <c r="DE496" s="19"/>
      <c r="DF496" s="19"/>
      <c r="DG496" s="19"/>
      <c r="DH496" s="19"/>
      <c r="DI496" s="19"/>
      <c r="DJ496" s="19"/>
      <c r="DK496" s="19"/>
      <c r="DL496" s="19"/>
      <c r="DM496" s="19"/>
      <c r="DN496" s="19"/>
      <c r="DO496" s="19"/>
      <c r="DP496" s="19"/>
      <c r="DQ496" s="19"/>
      <c r="DR496" s="19"/>
      <c r="DS496" s="19"/>
      <c r="DT496" s="19"/>
      <c r="DU496" s="19"/>
    </row>
    <row r="497" spans="9:125" x14ac:dyDescent="0.25">
      <c r="I497" s="19"/>
      <c r="J497" s="19"/>
      <c r="K497" s="19"/>
      <c r="L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c r="CW497" s="19"/>
      <c r="CX497" s="19"/>
      <c r="CY497" s="19"/>
      <c r="CZ497" s="19"/>
      <c r="DA497" s="19"/>
      <c r="DB497" s="19"/>
      <c r="DC497" s="19"/>
      <c r="DD497" s="19"/>
      <c r="DE497" s="19"/>
      <c r="DF497" s="19"/>
      <c r="DG497" s="19"/>
      <c r="DH497" s="19"/>
      <c r="DI497" s="19"/>
      <c r="DJ497" s="19"/>
      <c r="DK497" s="19"/>
      <c r="DL497" s="19"/>
      <c r="DM497" s="19"/>
      <c r="DN497" s="19"/>
      <c r="DO497" s="19"/>
      <c r="DP497" s="19"/>
      <c r="DQ497" s="19"/>
      <c r="DR497" s="19"/>
      <c r="DS497" s="19"/>
      <c r="DT497" s="19"/>
      <c r="DU497" s="19"/>
    </row>
    <row r="498" spans="9:125" x14ac:dyDescent="0.25">
      <c r="I498" s="19"/>
      <c r="J498" s="19"/>
      <c r="K498" s="19"/>
      <c r="L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c r="CW498" s="19"/>
      <c r="CX498" s="19"/>
      <c r="CY498" s="19"/>
      <c r="CZ498" s="19"/>
      <c r="DA498" s="19"/>
      <c r="DB498" s="19"/>
      <c r="DC498" s="19"/>
      <c r="DD498" s="19"/>
      <c r="DE498" s="19"/>
      <c r="DF498" s="19"/>
      <c r="DG498" s="19"/>
      <c r="DH498" s="19"/>
      <c r="DI498" s="19"/>
      <c r="DJ498" s="19"/>
      <c r="DK498" s="19"/>
      <c r="DL498" s="19"/>
      <c r="DM498" s="19"/>
      <c r="DN498" s="19"/>
      <c r="DO498" s="19"/>
      <c r="DP498" s="19"/>
      <c r="DQ498" s="19"/>
      <c r="DR498" s="19"/>
      <c r="DS498" s="19"/>
      <c r="DT498" s="19"/>
      <c r="DU498" s="19"/>
    </row>
    <row r="499" spans="9:125" x14ac:dyDescent="0.25">
      <c r="I499" s="19"/>
      <c r="J499" s="19"/>
      <c r="K499" s="19"/>
      <c r="L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c r="CW499" s="19"/>
      <c r="CX499" s="19"/>
      <c r="CY499" s="19"/>
      <c r="CZ499" s="19"/>
      <c r="DA499" s="19"/>
      <c r="DB499" s="19"/>
      <c r="DC499" s="19"/>
      <c r="DD499" s="19"/>
      <c r="DE499" s="19"/>
      <c r="DF499" s="19"/>
      <c r="DG499" s="19"/>
      <c r="DH499" s="19"/>
      <c r="DI499" s="19"/>
      <c r="DJ499" s="19"/>
      <c r="DK499" s="19"/>
      <c r="DL499" s="19"/>
      <c r="DM499" s="19"/>
      <c r="DN499" s="19"/>
      <c r="DO499" s="19"/>
      <c r="DP499" s="19"/>
      <c r="DQ499" s="19"/>
      <c r="DR499" s="19"/>
      <c r="DS499" s="19"/>
      <c r="DT499" s="19"/>
      <c r="DU499" s="19"/>
    </row>
    <row r="500" spans="9:125" x14ac:dyDescent="0.25">
      <c r="I500" s="19"/>
      <c r="J500" s="19"/>
      <c r="K500" s="19"/>
      <c r="L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c r="CY500" s="19"/>
      <c r="CZ500" s="19"/>
      <c r="DA500" s="19"/>
      <c r="DB500" s="19"/>
      <c r="DC500" s="19"/>
      <c r="DD500" s="19"/>
      <c r="DE500" s="19"/>
      <c r="DF500" s="19"/>
      <c r="DG500" s="19"/>
      <c r="DH500" s="19"/>
      <c r="DI500" s="19"/>
      <c r="DJ500" s="19"/>
      <c r="DK500" s="19"/>
      <c r="DL500" s="19"/>
      <c r="DM500" s="19"/>
      <c r="DN500" s="19"/>
      <c r="DO500" s="19"/>
      <c r="DP500" s="19"/>
      <c r="DQ500" s="19"/>
      <c r="DR500" s="19"/>
      <c r="DS500" s="19"/>
      <c r="DT500" s="19"/>
      <c r="DU500" s="19"/>
    </row>
    <row r="501" spans="9:125" x14ac:dyDescent="0.25">
      <c r="I501" s="19"/>
      <c r="J501" s="19"/>
      <c r="K501" s="19"/>
      <c r="L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c r="CW501" s="19"/>
      <c r="CX501" s="19"/>
      <c r="CY501" s="19"/>
      <c r="CZ501" s="19"/>
      <c r="DA501" s="19"/>
      <c r="DB501" s="19"/>
      <c r="DC501" s="19"/>
      <c r="DD501" s="19"/>
      <c r="DE501" s="19"/>
      <c r="DF501" s="19"/>
      <c r="DG501" s="19"/>
      <c r="DH501" s="19"/>
      <c r="DI501" s="19"/>
      <c r="DJ501" s="19"/>
      <c r="DK501" s="19"/>
      <c r="DL501" s="19"/>
      <c r="DM501" s="19"/>
      <c r="DN501" s="19"/>
      <c r="DO501" s="19"/>
      <c r="DP501" s="19"/>
      <c r="DQ501" s="19"/>
      <c r="DR501" s="19"/>
      <c r="DS501" s="19"/>
      <c r="DT501" s="19"/>
      <c r="DU501" s="19"/>
    </row>
    <row r="502" spans="9:125" x14ac:dyDescent="0.25">
      <c r="I502" s="19"/>
      <c r="J502" s="19"/>
      <c r="K502" s="19"/>
      <c r="L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c r="CW502" s="19"/>
      <c r="CX502" s="19"/>
      <c r="CY502" s="19"/>
      <c r="CZ502" s="19"/>
      <c r="DA502" s="19"/>
      <c r="DB502" s="19"/>
      <c r="DC502" s="19"/>
      <c r="DD502" s="19"/>
      <c r="DE502" s="19"/>
      <c r="DF502" s="19"/>
      <c r="DG502" s="19"/>
      <c r="DH502" s="19"/>
      <c r="DI502" s="19"/>
      <c r="DJ502" s="19"/>
      <c r="DK502" s="19"/>
      <c r="DL502" s="19"/>
      <c r="DM502" s="19"/>
      <c r="DN502" s="19"/>
      <c r="DO502" s="19"/>
      <c r="DP502" s="19"/>
      <c r="DQ502" s="19"/>
      <c r="DR502" s="19"/>
      <c r="DS502" s="19"/>
      <c r="DT502" s="19"/>
      <c r="DU502" s="19"/>
    </row>
    <row r="503" spans="9:125" x14ac:dyDescent="0.25">
      <c r="I503" s="19"/>
      <c r="J503" s="19"/>
      <c r="K503" s="19"/>
      <c r="L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c r="CW503" s="19"/>
      <c r="CX503" s="19"/>
      <c r="CY503" s="19"/>
      <c r="CZ503" s="19"/>
      <c r="DA503" s="19"/>
      <c r="DB503" s="19"/>
      <c r="DC503" s="19"/>
      <c r="DD503" s="19"/>
      <c r="DE503" s="19"/>
      <c r="DF503" s="19"/>
      <c r="DG503" s="19"/>
      <c r="DH503" s="19"/>
      <c r="DI503" s="19"/>
      <c r="DJ503" s="19"/>
      <c r="DK503" s="19"/>
      <c r="DL503" s="19"/>
      <c r="DM503" s="19"/>
      <c r="DN503" s="19"/>
      <c r="DO503" s="19"/>
      <c r="DP503" s="19"/>
      <c r="DQ503" s="19"/>
      <c r="DR503" s="19"/>
      <c r="DS503" s="19"/>
      <c r="DT503" s="19"/>
      <c r="DU503" s="19"/>
    </row>
    <row r="504" spans="9:125" x14ac:dyDescent="0.25">
      <c r="I504" s="19"/>
      <c r="J504" s="19"/>
      <c r="K504" s="19"/>
      <c r="L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c r="CW504" s="19"/>
      <c r="CX504" s="19"/>
      <c r="CY504" s="19"/>
      <c r="CZ504" s="19"/>
      <c r="DA504" s="19"/>
      <c r="DB504" s="19"/>
      <c r="DC504" s="19"/>
      <c r="DD504" s="19"/>
      <c r="DE504" s="19"/>
      <c r="DF504" s="19"/>
      <c r="DG504" s="19"/>
      <c r="DH504" s="19"/>
      <c r="DI504" s="19"/>
      <c r="DJ504" s="19"/>
      <c r="DK504" s="19"/>
      <c r="DL504" s="19"/>
      <c r="DM504" s="19"/>
      <c r="DN504" s="19"/>
      <c r="DO504" s="19"/>
      <c r="DP504" s="19"/>
      <c r="DQ504" s="19"/>
      <c r="DR504" s="19"/>
      <c r="DS504" s="19"/>
      <c r="DT504" s="19"/>
      <c r="DU504" s="19"/>
    </row>
    <row r="505" spans="9:125" x14ac:dyDescent="0.25">
      <c r="I505" s="19"/>
      <c r="J505" s="19"/>
      <c r="K505" s="19"/>
      <c r="L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c r="CP505" s="19"/>
      <c r="CQ505" s="19"/>
      <c r="CR505" s="19"/>
      <c r="CS505" s="19"/>
      <c r="CT505" s="19"/>
      <c r="CU505" s="19"/>
      <c r="CV505" s="19"/>
      <c r="CW505" s="19"/>
      <c r="CX505" s="19"/>
      <c r="CY505" s="19"/>
      <c r="CZ505" s="19"/>
      <c r="DA505" s="19"/>
      <c r="DB505" s="19"/>
      <c r="DC505" s="19"/>
      <c r="DD505" s="19"/>
      <c r="DE505" s="19"/>
      <c r="DF505" s="19"/>
      <c r="DG505" s="19"/>
      <c r="DH505" s="19"/>
      <c r="DI505" s="19"/>
      <c r="DJ505" s="19"/>
      <c r="DK505" s="19"/>
      <c r="DL505" s="19"/>
      <c r="DM505" s="19"/>
      <c r="DN505" s="19"/>
      <c r="DO505" s="19"/>
      <c r="DP505" s="19"/>
      <c r="DQ505" s="19"/>
      <c r="DR505" s="19"/>
      <c r="DS505" s="19"/>
      <c r="DT505" s="19"/>
      <c r="DU505" s="19"/>
    </row>
    <row r="506" spans="9:125" x14ac:dyDescent="0.25">
      <c r="I506" s="19"/>
      <c r="J506" s="19"/>
      <c r="K506" s="19"/>
      <c r="L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c r="CP506" s="19"/>
      <c r="CQ506" s="19"/>
      <c r="CR506" s="19"/>
      <c r="CS506" s="19"/>
      <c r="CT506" s="19"/>
      <c r="CU506" s="19"/>
      <c r="CV506" s="19"/>
      <c r="CW506" s="19"/>
      <c r="CX506" s="19"/>
      <c r="CY506" s="19"/>
      <c r="CZ506" s="19"/>
      <c r="DA506" s="19"/>
      <c r="DB506" s="19"/>
      <c r="DC506" s="19"/>
      <c r="DD506" s="19"/>
      <c r="DE506" s="19"/>
      <c r="DF506" s="19"/>
      <c r="DG506" s="19"/>
      <c r="DH506" s="19"/>
      <c r="DI506" s="19"/>
      <c r="DJ506" s="19"/>
      <c r="DK506" s="19"/>
      <c r="DL506" s="19"/>
      <c r="DM506" s="19"/>
      <c r="DN506" s="19"/>
      <c r="DO506" s="19"/>
      <c r="DP506" s="19"/>
      <c r="DQ506" s="19"/>
      <c r="DR506" s="19"/>
      <c r="DS506" s="19"/>
      <c r="DT506" s="19"/>
      <c r="DU506" s="19"/>
    </row>
    <row r="507" spans="9:125" x14ac:dyDescent="0.25">
      <c r="I507" s="19"/>
      <c r="J507" s="19"/>
      <c r="K507" s="19"/>
      <c r="L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c r="CP507" s="19"/>
      <c r="CQ507" s="19"/>
      <c r="CR507" s="19"/>
      <c r="CS507" s="19"/>
      <c r="CT507" s="19"/>
      <c r="CU507" s="19"/>
      <c r="CV507" s="19"/>
      <c r="CW507" s="19"/>
      <c r="CX507" s="19"/>
      <c r="CY507" s="19"/>
      <c r="CZ507" s="19"/>
      <c r="DA507" s="19"/>
      <c r="DB507" s="19"/>
      <c r="DC507" s="19"/>
      <c r="DD507" s="19"/>
      <c r="DE507" s="19"/>
      <c r="DF507" s="19"/>
      <c r="DG507" s="19"/>
      <c r="DH507" s="19"/>
      <c r="DI507" s="19"/>
      <c r="DJ507" s="19"/>
      <c r="DK507" s="19"/>
      <c r="DL507" s="19"/>
      <c r="DM507" s="19"/>
      <c r="DN507" s="19"/>
      <c r="DO507" s="19"/>
      <c r="DP507" s="19"/>
      <c r="DQ507" s="19"/>
      <c r="DR507" s="19"/>
      <c r="DS507" s="19"/>
      <c r="DT507" s="19"/>
      <c r="DU507" s="19"/>
    </row>
    <row r="508" spans="9:125" x14ac:dyDescent="0.25">
      <c r="I508" s="19"/>
      <c r="J508" s="19"/>
      <c r="K508" s="19"/>
      <c r="L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c r="CP508" s="19"/>
      <c r="CQ508" s="19"/>
      <c r="CR508" s="19"/>
      <c r="CS508" s="19"/>
      <c r="CT508" s="19"/>
      <c r="CU508" s="19"/>
      <c r="CV508" s="19"/>
      <c r="CW508" s="19"/>
      <c r="CX508" s="19"/>
      <c r="CY508" s="19"/>
      <c r="CZ508" s="19"/>
      <c r="DA508" s="19"/>
      <c r="DB508" s="19"/>
      <c r="DC508" s="19"/>
      <c r="DD508" s="19"/>
      <c r="DE508" s="19"/>
      <c r="DF508" s="19"/>
      <c r="DG508" s="19"/>
      <c r="DH508" s="19"/>
      <c r="DI508" s="19"/>
      <c r="DJ508" s="19"/>
      <c r="DK508" s="19"/>
      <c r="DL508" s="19"/>
      <c r="DM508" s="19"/>
      <c r="DN508" s="19"/>
      <c r="DO508" s="19"/>
      <c r="DP508" s="19"/>
      <c r="DQ508" s="19"/>
      <c r="DR508" s="19"/>
      <c r="DS508" s="19"/>
      <c r="DT508" s="19"/>
      <c r="DU508" s="19"/>
    </row>
    <row r="509" spans="9:125" x14ac:dyDescent="0.25">
      <c r="I509" s="19"/>
      <c r="J509" s="19"/>
      <c r="K509" s="19"/>
      <c r="L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c r="CP509" s="19"/>
      <c r="CQ509" s="19"/>
      <c r="CR509" s="19"/>
      <c r="CS509" s="19"/>
      <c r="CT509" s="19"/>
      <c r="CU509" s="19"/>
      <c r="CV509" s="19"/>
      <c r="CW509" s="19"/>
      <c r="CX509" s="19"/>
      <c r="CY509" s="19"/>
      <c r="CZ509" s="19"/>
      <c r="DA509" s="19"/>
      <c r="DB509" s="19"/>
      <c r="DC509" s="19"/>
      <c r="DD509" s="19"/>
      <c r="DE509" s="19"/>
      <c r="DF509" s="19"/>
      <c r="DG509" s="19"/>
      <c r="DH509" s="19"/>
      <c r="DI509" s="19"/>
      <c r="DJ509" s="19"/>
      <c r="DK509" s="19"/>
      <c r="DL509" s="19"/>
      <c r="DM509" s="19"/>
      <c r="DN509" s="19"/>
      <c r="DO509" s="19"/>
      <c r="DP509" s="19"/>
      <c r="DQ509" s="19"/>
      <c r="DR509" s="19"/>
      <c r="DS509" s="19"/>
      <c r="DT509" s="19"/>
      <c r="DU509" s="19"/>
    </row>
    <row r="510" spans="9:125" x14ac:dyDescent="0.25">
      <c r="I510" s="19"/>
      <c r="J510" s="19"/>
      <c r="K510" s="19"/>
      <c r="L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c r="CP510" s="19"/>
      <c r="CQ510" s="19"/>
      <c r="CR510" s="19"/>
      <c r="CS510" s="19"/>
      <c r="CT510" s="19"/>
      <c r="CU510" s="19"/>
      <c r="CV510" s="19"/>
      <c r="CW510" s="19"/>
      <c r="CX510" s="19"/>
      <c r="CY510" s="19"/>
      <c r="CZ510" s="19"/>
      <c r="DA510" s="19"/>
      <c r="DB510" s="19"/>
      <c r="DC510" s="19"/>
      <c r="DD510" s="19"/>
      <c r="DE510" s="19"/>
      <c r="DF510" s="19"/>
      <c r="DG510" s="19"/>
      <c r="DH510" s="19"/>
      <c r="DI510" s="19"/>
      <c r="DJ510" s="19"/>
      <c r="DK510" s="19"/>
      <c r="DL510" s="19"/>
      <c r="DM510" s="19"/>
      <c r="DN510" s="19"/>
      <c r="DO510" s="19"/>
      <c r="DP510" s="19"/>
      <c r="DQ510" s="19"/>
      <c r="DR510" s="19"/>
      <c r="DS510" s="19"/>
      <c r="DT510" s="19"/>
      <c r="DU510" s="19"/>
    </row>
    <row r="511" spans="9:125" x14ac:dyDescent="0.25">
      <c r="I511" s="19"/>
      <c r="J511" s="19"/>
      <c r="K511" s="19"/>
      <c r="L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c r="CP511" s="19"/>
      <c r="CQ511" s="19"/>
      <c r="CR511" s="19"/>
      <c r="CS511" s="19"/>
      <c r="CT511" s="19"/>
      <c r="CU511" s="19"/>
      <c r="CV511" s="19"/>
      <c r="CW511" s="19"/>
      <c r="CX511" s="19"/>
      <c r="CY511" s="19"/>
      <c r="CZ511" s="19"/>
      <c r="DA511" s="19"/>
      <c r="DB511" s="19"/>
      <c r="DC511" s="19"/>
      <c r="DD511" s="19"/>
      <c r="DE511" s="19"/>
      <c r="DF511" s="19"/>
      <c r="DG511" s="19"/>
      <c r="DH511" s="19"/>
      <c r="DI511" s="19"/>
      <c r="DJ511" s="19"/>
      <c r="DK511" s="19"/>
      <c r="DL511" s="19"/>
      <c r="DM511" s="19"/>
      <c r="DN511" s="19"/>
      <c r="DO511" s="19"/>
      <c r="DP511" s="19"/>
      <c r="DQ511" s="19"/>
      <c r="DR511" s="19"/>
      <c r="DS511" s="19"/>
      <c r="DT511" s="19"/>
      <c r="DU511" s="19"/>
    </row>
    <row r="512" spans="9:125" x14ac:dyDescent="0.25">
      <c r="I512" s="19"/>
      <c r="J512" s="19"/>
      <c r="K512" s="19"/>
      <c r="L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c r="CP512" s="19"/>
      <c r="CQ512" s="19"/>
      <c r="CR512" s="19"/>
      <c r="CS512" s="19"/>
      <c r="CT512" s="19"/>
      <c r="CU512" s="19"/>
      <c r="CV512" s="19"/>
      <c r="CW512" s="19"/>
      <c r="CX512" s="19"/>
      <c r="CY512" s="19"/>
      <c r="CZ512" s="19"/>
      <c r="DA512" s="19"/>
      <c r="DB512" s="19"/>
      <c r="DC512" s="19"/>
      <c r="DD512" s="19"/>
      <c r="DE512" s="19"/>
      <c r="DF512" s="19"/>
      <c r="DG512" s="19"/>
      <c r="DH512" s="19"/>
      <c r="DI512" s="19"/>
      <c r="DJ512" s="19"/>
      <c r="DK512" s="19"/>
      <c r="DL512" s="19"/>
      <c r="DM512" s="19"/>
      <c r="DN512" s="19"/>
      <c r="DO512" s="19"/>
      <c r="DP512" s="19"/>
      <c r="DQ512" s="19"/>
      <c r="DR512" s="19"/>
      <c r="DS512" s="19"/>
      <c r="DT512" s="19"/>
      <c r="DU512" s="19"/>
    </row>
    <row r="513" spans="9:125" x14ac:dyDescent="0.25">
      <c r="I513" s="19"/>
      <c r="J513" s="19"/>
      <c r="K513" s="19"/>
      <c r="L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c r="CW513" s="19"/>
      <c r="CX513" s="19"/>
      <c r="CY513" s="19"/>
      <c r="CZ513" s="19"/>
      <c r="DA513" s="19"/>
      <c r="DB513" s="19"/>
      <c r="DC513" s="19"/>
      <c r="DD513" s="19"/>
      <c r="DE513" s="19"/>
      <c r="DF513" s="19"/>
      <c r="DG513" s="19"/>
      <c r="DH513" s="19"/>
      <c r="DI513" s="19"/>
      <c r="DJ513" s="19"/>
      <c r="DK513" s="19"/>
      <c r="DL513" s="19"/>
      <c r="DM513" s="19"/>
      <c r="DN513" s="19"/>
      <c r="DO513" s="19"/>
      <c r="DP513" s="19"/>
      <c r="DQ513" s="19"/>
      <c r="DR513" s="19"/>
      <c r="DS513" s="19"/>
      <c r="DT513" s="19"/>
      <c r="DU513" s="19"/>
    </row>
    <row r="514" spans="9:125" x14ac:dyDescent="0.25">
      <c r="I514" s="19"/>
      <c r="J514" s="19"/>
      <c r="K514" s="19"/>
      <c r="L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c r="CW514" s="19"/>
      <c r="CX514" s="19"/>
      <c r="CY514" s="19"/>
      <c r="CZ514" s="19"/>
      <c r="DA514" s="19"/>
      <c r="DB514" s="19"/>
      <c r="DC514" s="19"/>
      <c r="DD514" s="19"/>
      <c r="DE514" s="19"/>
      <c r="DF514" s="19"/>
      <c r="DG514" s="19"/>
      <c r="DH514" s="19"/>
      <c r="DI514" s="19"/>
      <c r="DJ514" s="19"/>
      <c r="DK514" s="19"/>
      <c r="DL514" s="19"/>
      <c r="DM514" s="19"/>
      <c r="DN514" s="19"/>
      <c r="DO514" s="19"/>
      <c r="DP514" s="19"/>
      <c r="DQ514" s="19"/>
      <c r="DR514" s="19"/>
      <c r="DS514" s="19"/>
      <c r="DT514" s="19"/>
      <c r="DU514" s="19"/>
    </row>
    <row r="515" spans="9:125" x14ac:dyDescent="0.25">
      <c r="I515" s="19"/>
      <c r="J515" s="19"/>
      <c r="K515" s="19"/>
      <c r="L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c r="CW515" s="19"/>
      <c r="CX515" s="19"/>
      <c r="CY515" s="19"/>
      <c r="CZ515" s="19"/>
      <c r="DA515" s="19"/>
      <c r="DB515" s="19"/>
      <c r="DC515" s="19"/>
      <c r="DD515" s="19"/>
      <c r="DE515" s="19"/>
      <c r="DF515" s="19"/>
      <c r="DG515" s="19"/>
      <c r="DH515" s="19"/>
      <c r="DI515" s="19"/>
      <c r="DJ515" s="19"/>
      <c r="DK515" s="19"/>
      <c r="DL515" s="19"/>
      <c r="DM515" s="19"/>
      <c r="DN515" s="19"/>
      <c r="DO515" s="19"/>
      <c r="DP515" s="19"/>
      <c r="DQ515" s="19"/>
      <c r="DR515" s="19"/>
      <c r="DS515" s="19"/>
      <c r="DT515" s="19"/>
      <c r="DU515" s="19"/>
    </row>
    <row r="516" spans="9:125" x14ac:dyDescent="0.25">
      <c r="I516" s="19"/>
      <c r="J516" s="19"/>
      <c r="K516" s="19"/>
      <c r="L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c r="CP516" s="19"/>
      <c r="CQ516" s="19"/>
      <c r="CR516" s="19"/>
      <c r="CS516" s="19"/>
      <c r="CT516" s="19"/>
      <c r="CU516" s="19"/>
      <c r="CV516" s="19"/>
      <c r="CW516" s="19"/>
      <c r="CX516" s="19"/>
      <c r="CY516" s="19"/>
      <c r="CZ516" s="19"/>
      <c r="DA516" s="19"/>
      <c r="DB516" s="19"/>
      <c r="DC516" s="19"/>
      <c r="DD516" s="19"/>
      <c r="DE516" s="19"/>
      <c r="DF516" s="19"/>
      <c r="DG516" s="19"/>
      <c r="DH516" s="19"/>
      <c r="DI516" s="19"/>
      <c r="DJ516" s="19"/>
      <c r="DK516" s="19"/>
      <c r="DL516" s="19"/>
      <c r="DM516" s="19"/>
      <c r="DN516" s="19"/>
      <c r="DO516" s="19"/>
      <c r="DP516" s="19"/>
      <c r="DQ516" s="19"/>
      <c r="DR516" s="19"/>
      <c r="DS516" s="19"/>
      <c r="DT516" s="19"/>
      <c r="DU516" s="19"/>
    </row>
    <row r="517" spans="9:125" x14ac:dyDescent="0.25">
      <c r="I517" s="19"/>
      <c r="J517" s="19"/>
      <c r="K517" s="19"/>
      <c r="L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c r="CP517" s="19"/>
      <c r="CQ517" s="19"/>
      <c r="CR517" s="19"/>
      <c r="CS517" s="19"/>
      <c r="CT517" s="19"/>
      <c r="CU517" s="19"/>
      <c r="CV517" s="19"/>
      <c r="CW517" s="19"/>
      <c r="CX517" s="19"/>
      <c r="CY517" s="19"/>
      <c r="CZ517" s="19"/>
      <c r="DA517" s="19"/>
      <c r="DB517" s="19"/>
      <c r="DC517" s="19"/>
      <c r="DD517" s="19"/>
      <c r="DE517" s="19"/>
      <c r="DF517" s="19"/>
      <c r="DG517" s="19"/>
      <c r="DH517" s="19"/>
      <c r="DI517" s="19"/>
      <c r="DJ517" s="19"/>
      <c r="DK517" s="19"/>
      <c r="DL517" s="19"/>
      <c r="DM517" s="19"/>
      <c r="DN517" s="19"/>
      <c r="DO517" s="19"/>
      <c r="DP517" s="19"/>
      <c r="DQ517" s="19"/>
      <c r="DR517" s="19"/>
      <c r="DS517" s="19"/>
      <c r="DT517" s="19"/>
      <c r="DU517" s="19"/>
    </row>
    <row r="518" spans="9:125" x14ac:dyDescent="0.25">
      <c r="I518" s="19"/>
      <c r="J518" s="19"/>
      <c r="K518" s="19"/>
      <c r="L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c r="CP518" s="19"/>
      <c r="CQ518" s="19"/>
      <c r="CR518" s="19"/>
      <c r="CS518" s="19"/>
      <c r="CT518" s="19"/>
      <c r="CU518" s="19"/>
      <c r="CV518" s="19"/>
      <c r="CW518" s="19"/>
      <c r="CX518" s="19"/>
      <c r="CY518" s="19"/>
      <c r="CZ518" s="19"/>
      <c r="DA518" s="19"/>
      <c r="DB518" s="19"/>
      <c r="DC518" s="19"/>
      <c r="DD518" s="19"/>
      <c r="DE518" s="19"/>
      <c r="DF518" s="19"/>
      <c r="DG518" s="19"/>
      <c r="DH518" s="19"/>
      <c r="DI518" s="19"/>
      <c r="DJ518" s="19"/>
      <c r="DK518" s="19"/>
      <c r="DL518" s="19"/>
      <c r="DM518" s="19"/>
      <c r="DN518" s="19"/>
      <c r="DO518" s="19"/>
      <c r="DP518" s="19"/>
      <c r="DQ518" s="19"/>
      <c r="DR518" s="19"/>
      <c r="DS518" s="19"/>
      <c r="DT518" s="19"/>
      <c r="DU518" s="19"/>
    </row>
    <row r="519" spans="9:125" x14ac:dyDescent="0.25">
      <c r="I519" s="19"/>
      <c r="J519" s="19"/>
      <c r="K519" s="19"/>
      <c r="L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c r="CW519" s="19"/>
      <c r="CX519" s="19"/>
      <c r="CY519" s="19"/>
      <c r="CZ519" s="19"/>
      <c r="DA519" s="19"/>
      <c r="DB519" s="19"/>
      <c r="DC519" s="19"/>
      <c r="DD519" s="19"/>
      <c r="DE519" s="19"/>
      <c r="DF519" s="19"/>
      <c r="DG519" s="19"/>
      <c r="DH519" s="19"/>
      <c r="DI519" s="19"/>
      <c r="DJ519" s="19"/>
      <c r="DK519" s="19"/>
      <c r="DL519" s="19"/>
      <c r="DM519" s="19"/>
      <c r="DN519" s="19"/>
      <c r="DO519" s="19"/>
      <c r="DP519" s="19"/>
      <c r="DQ519" s="19"/>
      <c r="DR519" s="19"/>
      <c r="DS519" s="19"/>
      <c r="DT519" s="19"/>
      <c r="DU519" s="19"/>
    </row>
    <row r="520" spans="9:125" x14ac:dyDescent="0.25">
      <c r="I520" s="19"/>
      <c r="J520" s="19"/>
      <c r="K520" s="19"/>
      <c r="L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c r="CW520" s="19"/>
      <c r="CX520" s="19"/>
      <c r="CY520" s="19"/>
      <c r="CZ520" s="19"/>
      <c r="DA520" s="19"/>
      <c r="DB520" s="19"/>
      <c r="DC520" s="19"/>
      <c r="DD520" s="19"/>
      <c r="DE520" s="19"/>
      <c r="DF520" s="19"/>
      <c r="DG520" s="19"/>
      <c r="DH520" s="19"/>
      <c r="DI520" s="19"/>
      <c r="DJ520" s="19"/>
      <c r="DK520" s="19"/>
      <c r="DL520" s="19"/>
      <c r="DM520" s="19"/>
      <c r="DN520" s="19"/>
      <c r="DO520" s="19"/>
      <c r="DP520" s="19"/>
      <c r="DQ520" s="19"/>
      <c r="DR520" s="19"/>
      <c r="DS520" s="19"/>
      <c r="DT520" s="19"/>
      <c r="DU520" s="19"/>
    </row>
    <row r="521" spans="9:125" x14ac:dyDescent="0.25">
      <c r="I521" s="19"/>
      <c r="J521" s="19"/>
      <c r="K521" s="19"/>
      <c r="L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c r="CW521" s="19"/>
      <c r="CX521" s="19"/>
      <c r="CY521" s="19"/>
      <c r="CZ521" s="19"/>
      <c r="DA521" s="19"/>
      <c r="DB521" s="19"/>
      <c r="DC521" s="19"/>
      <c r="DD521" s="19"/>
      <c r="DE521" s="19"/>
      <c r="DF521" s="19"/>
      <c r="DG521" s="19"/>
      <c r="DH521" s="19"/>
      <c r="DI521" s="19"/>
      <c r="DJ521" s="19"/>
      <c r="DK521" s="19"/>
      <c r="DL521" s="19"/>
      <c r="DM521" s="19"/>
      <c r="DN521" s="19"/>
      <c r="DO521" s="19"/>
      <c r="DP521" s="19"/>
      <c r="DQ521" s="19"/>
      <c r="DR521" s="19"/>
      <c r="DS521" s="19"/>
      <c r="DT521" s="19"/>
      <c r="DU521" s="19"/>
    </row>
    <row r="522" spans="9:125" x14ac:dyDescent="0.25">
      <c r="I522" s="19"/>
      <c r="J522" s="19"/>
      <c r="K522" s="19"/>
      <c r="L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c r="CW522" s="19"/>
      <c r="CX522" s="19"/>
      <c r="CY522" s="19"/>
      <c r="CZ522" s="19"/>
      <c r="DA522" s="19"/>
      <c r="DB522" s="19"/>
      <c r="DC522" s="19"/>
      <c r="DD522" s="19"/>
      <c r="DE522" s="19"/>
      <c r="DF522" s="19"/>
      <c r="DG522" s="19"/>
      <c r="DH522" s="19"/>
      <c r="DI522" s="19"/>
      <c r="DJ522" s="19"/>
      <c r="DK522" s="19"/>
      <c r="DL522" s="19"/>
      <c r="DM522" s="19"/>
      <c r="DN522" s="19"/>
      <c r="DO522" s="19"/>
      <c r="DP522" s="19"/>
      <c r="DQ522" s="19"/>
      <c r="DR522" s="19"/>
      <c r="DS522" s="19"/>
      <c r="DT522" s="19"/>
      <c r="DU522" s="19"/>
    </row>
    <row r="523" spans="9:125" x14ac:dyDescent="0.25">
      <c r="I523" s="19"/>
      <c r="J523" s="19"/>
      <c r="K523" s="19"/>
      <c r="L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c r="CP523" s="19"/>
      <c r="CQ523" s="19"/>
      <c r="CR523" s="19"/>
      <c r="CS523" s="19"/>
      <c r="CT523" s="19"/>
      <c r="CU523" s="19"/>
      <c r="CV523" s="19"/>
      <c r="CW523" s="19"/>
      <c r="CX523" s="19"/>
      <c r="CY523" s="19"/>
      <c r="CZ523" s="19"/>
      <c r="DA523" s="19"/>
      <c r="DB523" s="19"/>
      <c r="DC523" s="19"/>
      <c r="DD523" s="19"/>
      <c r="DE523" s="19"/>
      <c r="DF523" s="19"/>
      <c r="DG523" s="19"/>
      <c r="DH523" s="19"/>
      <c r="DI523" s="19"/>
      <c r="DJ523" s="19"/>
      <c r="DK523" s="19"/>
      <c r="DL523" s="19"/>
      <c r="DM523" s="19"/>
      <c r="DN523" s="19"/>
      <c r="DO523" s="19"/>
      <c r="DP523" s="19"/>
      <c r="DQ523" s="19"/>
      <c r="DR523" s="19"/>
      <c r="DS523" s="19"/>
      <c r="DT523" s="19"/>
      <c r="DU523" s="19"/>
    </row>
    <row r="524" spans="9:125" x14ac:dyDescent="0.25">
      <c r="I524" s="19"/>
      <c r="J524" s="19"/>
      <c r="K524" s="19"/>
      <c r="L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c r="CP524" s="19"/>
      <c r="CQ524" s="19"/>
      <c r="CR524" s="19"/>
      <c r="CS524" s="19"/>
      <c r="CT524" s="19"/>
      <c r="CU524" s="19"/>
      <c r="CV524" s="19"/>
      <c r="CW524" s="19"/>
      <c r="CX524" s="19"/>
      <c r="CY524" s="19"/>
      <c r="CZ524" s="19"/>
      <c r="DA524" s="19"/>
      <c r="DB524" s="19"/>
      <c r="DC524" s="19"/>
      <c r="DD524" s="19"/>
      <c r="DE524" s="19"/>
      <c r="DF524" s="19"/>
      <c r="DG524" s="19"/>
      <c r="DH524" s="19"/>
      <c r="DI524" s="19"/>
      <c r="DJ524" s="19"/>
      <c r="DK524" s="19"/>
      <c r="DL524" s="19"/>
      <c r="DM524" s="19"/>
      <c r="DN524" s="19"/>
      <c r="DO524" s="19"/>
      <c r="DP524" s="19"/>
      <c r="DQ524" s="19"/>
      <c r="DR524" s="19"/>
      <c r="DS524" s="19"/>
      <c r="DT524" s="19"/>
      <c r="DU524" s="19"/>
    </row>
    <row r="525" spans="9:125" x14ac:dyDescent="0.25">
      <c r="I525" s="19"/>
      <c r="J525" s="19"/>
      <c r="K525" s="19"/>
      <c r="L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c r="CP525" s="19"/>
      <c r="CQ525" s="19"/>
      <c r="CR525" s="19"/>
      <c r="CS525" s="19"/>
      <c r="CT525" s="19"/>
      <c r="CU525" s="19"/>
      <c r="CV525" s="19"/>
      <c r="CW525" s="19"/>
      <c r="CX525" s="19"/>
      <c r="CY525" s="19"/>
      <c r="CZ525" s="19"/>
      <c r="DA525" s="19"/>
      <c r="DB525" s="19"/>
      <c r="DC525" s="19"/>
      <c r="DD525" s="19"/>
      <c r="DE525" s="19"/>
      <c r="DF525" s="19"/>
      <c r="DG525" s="19"/>
      <c r="DH525" s="19"/>
      <c r="DI525" s="19"/>
      <c r="DJ525" s="19"/>
      <c r="DK525" s="19"/>
      <c r="DL525" s="19"/>
      <c r="DM525" s="19"/>
      <c r="DN525" s="19"/>
      <c r="DO525" s="19"/>
      <c r="DP525" s="19"/>
      <c r="DQ525" s="19"/>
      <c r="DR525" s="19"/>
      <c r="DS525" s="19"/>
      <c r="DT525" s="19"/>
      <c r="DU525" s="19"/>
    </row>
    <row r="526" spans="9:125" x14ac:dyDescent="0.25">
      <c r="I526" s="19"/>
      <c r="J526" s="19"/>
      <c r="K526" s="19"/>
      <c r="L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c r="CP526" s="19"/>
      <c r="CQ526" s="19"/>
      <c r="CR526" s="19"/>
      <c r="CS526" s="19"/>
      <c r="CT526" s="19"/>
      <c r="CU526" s="19"/>
      <c r="CV526" s="19"/>
      <c r="CW526" s="19"/>
      <c r="CX526" s="19"/>
      <c r="CY526" s="19"/>
      <c r="CZ526" s="19"/>
      <c r="DA526" s="19"/>
      <c r="DB526" s="19"/>
      <c r="DC526" s="19"/>
      <c r="DD526" s="19"/>
      <c r="DE526" s="19"/>
      <c r="DF526" s="19"/>
      <c r="DG526" s="19"/>
      <c r="DH526" s="19"/>
      <c r="DI526" s="19"/>
      <c r="DJ526" s="19"/>
      <c r="DK526" s="19"/>
      <c r="DL526" s="19"/>
      <c r="DM526" s="19"/>
      <c r="DN526" s="19"/>
      <c r="DO526" s="19"/>
      <c r="DP526" s="19"/>
      <c r="DQ526" s="19"/>
      <c r="DR526" s="19"/>
      <c r="DS526" s="19"/>
      <c r="DT526" s="19"/>
      <c r="DU526" s="19"/>
    </row>
    <row r="527" spans="9:125" x14ac:dyDescent="0.25">
      <c r="I527" s="19"/>
      <c r="J527" s="19"/>
      <c r="K527" s="19"/>
      <c r="L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c r="CW527" s="19"/>
      <c r="CX527" s="19"/>
      <c r="CY527" s="19"/>
      <c r="CZ527" s="19"/>
      <c r="DA527" s="19"/>
      <c r="DB527" s="19"/>
      <c r="DC527" s="19"/>
      <c r="DD527" s="19"/>
      <c r="DE527" s="19"/>
      <c r="DF527" s="19"/>
      <c r="DG527" s="19"/>
      <c r="DH527" s="19"/>
      <c r="DI527" s="19"/>
      <c r="DJ527" s="19"/>
      <c r="DK527" s="19"/>
      <c r="DL527" s="19"/>
      <c r="DM527" s="19"/>
      <c r="DN527" s="19"/>
      <c r="DO527" s="19"/>
      <c r="DP527" s="19"/>
      <c r="DQ527" s="19"/>
      <c r="DR527" s="19"/>
      <c r="DS527" s="19"/>
      <c r="DT527" s="19"/>
      <c r="DU527" s="19"/>
    </row>
    <row r="528" spans="9:125" x14ac:dyDescent="0.25">
      <c r="I528" s="19"/>
      <c r="J528" s="19"/>
      <c r="K528" s="19"/>
      <c r="L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c r="CP528" s="19"/>
      <c r="CQ528" s="19"/>
      <c r="CR528" s="19"/>
      <c r="CS528" s="19"/>
      <c r="CT528" s="19"/>
      <c r="CU528" s="19"/>
      <c r="CV528" s="19"/>
      <c r="CW528" s="19"/>
      <c r="CX528" s="19"/>
      <c r="CY528" s="19"/>
      <c r="CZ528" s="19"/>
      <c r="DA528" s="19"/>
      <c r="DB528" s="19"/>
      <c r="DC528" s="19"/>
      <c r="DD528" s="19"/>
      <c r="DE528" s="19"/>
      <c r="DF528" s="19"/>
      <c r="DG528" s="19"/>
      <c r="DH528" s="19"/>
      <c r="DI528" s="19"/>
      <c r="DJ528" s="19"/>
      <c r="DK528" s="19"/>
      <c r="DL528" s="19"/>
      <c r="DM528" s="19"/>
      <c r="DN528" s="19"/>
      <c r="DO528" s="19"/>
      <c r="DP528" s="19"/>
      <c r="DQ528" s="19"/>
      <c r="DR528" s="19"/>
      <c r="DS528" s="19"/>
      <c r="DT528" s="19"/>
      <c r="DU528" s="19"/>
    </row>
    <row r="529" spans="9:125" x14ac:dyDescent="0.25">
      <c r="I529" s="19"/>
      <c r="J529" s="19"/>
      <c r="K529" s="19"/>
      <c r="L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c r="CP529" s="19"/>
      <c r="CQ529" s="19"/>
      <c r="CR529" s="19"/>
      <c r="CS529" s="19"/>
      <c r="CT529" s="19"/>
      <c r="CU529" s="19"/>
      <c r="CV529" s="19"/>
      <c r="CW529" s="19"/>
      <c r="CX529" s="19"/>
      <c r="CY529" s="19"/>
      <c r="CZ529" s="19"/>
      <c r="DA529" s="19"/>
      <c r="DB529" s="19"/>
      <c r="DC529" s="19"/>
      <c r="DD529" s="19"/>
      <c r="DE529" s="19"/>
      <c r="DF529" s="19"/>
      <c r="DG529" s="19"/>
      <c r="DH529" s="19"/>
      <c r="DI529" s="19"/>
      <c r="DJ529" s="19"/>
      <c r="DK529" s="19"/>
      <c r="DL529" s="19"/>
      <c r="DM529" s="19"/>
      <c r="DN529" s="19"/>
      <c r="DO529" s="19"/>
      <c r="DP529" s="19"/>
      <c r="DQ529" s="19"/>
      <c r="DR529" s="19"/>
      <c r="DS529" s="19"/>
      <c r="DT529" s="19"/>
      <c r="DU529" s="19"/>
    </row>
    <row r="530" spans="9:125" x14ac:dyDescent="0.25">
      <c r="I530" s="19"/>
      <c r="J530" s="19"/>
      <c r="K530" s="19"/>
      <c r="L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c r="CP530" s="19"/>
      <c r="CQ530" s="19"/>
      <c r="CR530" s="19"/>
      <c r="CS530" s="19"/>
      <c r="CT530" s="19"/>
      <c r="CU530" s="19"/>
      <c r="CV530" s="19"/>
      <c r="CW530" s="19"/>
      <c r="CX530" s="19"/>
      <c r="CY530" s="19"/>
      <c r="CZ530" s="19"/>
      <c r="DA530" s="19"/>
      <c r="DB530" s="19"/>
      <c r="DC530" s="19"/>
      <c r="DD530" s="19"/>
      <c r="DE530" s="19"/>
      <c r="DF530" s="19"/>
      <c r="DG530" s="19"/>
      <c r="DH530" s="19"/>
      <c r="DI530" s="19"/>
      <c r="DJ530" s="19"/>
      <c r="DK530" s="19"/>
      <c r="DL530" s="19"/>
      <c r="DM530" s="19"/>
      <c r="DN530" s="19"/>
      <c r="DO530" s="19"/>
      <c r="DP530" s="19"/>
      <c r="DQ530" s="19"/>
      <c r="DR530" s="19"/>
      <c r="DS530" s="19"/>
      <c r="DT530" s="19"/>
      <c r="DU530" s="19"/>
    </row>
    <row r="531" spans="9:125" x14ac:dyDescent="0.25">
      <c r="I531" s="19"/>
      <c r="J531" s="19"/>
      <c r="K531" s="19"/>
      <c r="L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c r="CP531" s="19"/>
      <c r="CQ531" s="19"/>
      <c r="CR531" s="19"/>
      <c r="CS531" s="19"/>
      <c r="CT531" s="19"/>
      <c r="CU531" s="19"/>
      <c r="CV531" s="19"/>
      <c r="CW531" s="19"/>
      <c r="CX531" s="19"/>
      <c r="CY531" s="19"/>
      <c r="CZ531" s="19"/>
      <c r="DA531" s="19"/>
      <c r="DB531" s="19"/>
      <c r="DC531" s="19"/>
      <c r="DD531" s="19"/>
      <c r="DE531" s="19"/>
      <c r="DF531" s="19"/>
      <c r="DG531" s="19"/>
      <c r="DH531" s="19"/>
      <c r="DI531" s="19"/>
      <c r="DJ531" s="19"/>
      <c r="DK531" s="19"/>
      <c r="DL531" s="19"/>
      <c r="DM531" s="19"/>
      <c r="DN531" s="19"/>
      <c r="DO531" s="19"/>
      <c r="DP531" s="19"/>
      <c r="DQ531" s="19"/>
      <c r="DR531" s="19"/>
      <c r="DS531" s="19"/>
      <c r="DT531" s="19"/>
      <c r="DU531" s="19"/>
    </row>
    <row r="532" spans="9:125" x14ac:dyDescent="0.25">
      <c r="I532" s="19"/>
      <c r="J532" s="19"/>
      <c r="K532" s="19"/>
      <c r="L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c r="CP532" s="19"/>
      <c r="CQ532" s="19"/>
      <c r="CR532" s="19"/>
      <c r="CS532" s="19"/>
      <c r="CT532" s="19"/>
      <c r="CU532" s="19"/>
      <c r="CV532" s="19"/>
      <c r="CW532" s="19"/>
      <c r="CX532" s="19"/>
      <c r="CY532" s="19"/>
      <c r="CZ532" s="19"/>
      <c r="DA532" s="19"/>
      <c r="DB532" s="19"/>
      <c r="DC532" s="19"/>
      <c r="DD532" s="19"/>
      <c r="DE532" s="19"/>
      <c r="DF532" s="19"/>
      <c r="DG532" s="19"/>
      <c r="DH532" s="19"/>
      <c r="DI532" s="19"/>
      <c r="DJ532" s="19"/>
      <c r="DK532" s="19"/>
      <c r="DL532" s="19"/>
      <c r="DM532" s="19"/>
      <c r="DN532" s="19"/>
      <c r="DO532" s="19"/>
      <c r="DP532" s="19"/>
      <c r="DQ532" s="19"/>
      <c r="DR532" s="19"/>
      <c r="DS532" s="19"/>
      <c r="DT532" s="19"/>
      <c r="DU532" s="19"/>
    </row>
    <row r="533" spans="9:125" x14ac:dyDescent="0.25">
      <c r="I533" s="19"/>
      <c r="J533" s="19"/>
      <c r="K533" s="19"/>
      <c r="L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c r="CP533" s="19"/>
      <c r="CQ533" s="19"/>
      <c r="CR533" s="19"/>
      <c r="CS533" s="19"/>
      <c r="CT533" s="19"/>
      <c r="CU533" s="19"/>
      <c r="CV533" s="19"/>
      <c r="CW533" s="19"/>
      <c r="CX533" s="19"/>
      <c r="CY533" s="19"/>
      <c r="CZ533" s="19"/>
      <c r="DA533" s="19"/>
      <c r="DB533" s="19"/>
      <c r="DC533" s="19"/>
      <c r="DD533" s="19"/>
      <c r="DE533" s="19"/>
      <c r="DF533" s="19"/>
      <c r="DG533" s="19"/>
      <c r="DH533" s="19"/>
      <c r="DI533" s="19"/>
      <c r="DJ533" s="19"/>
      <c r="DK533" s="19"/>
      <c r="DL533" s="19"/>
      <c r="DM533" s="19"/>
      <c r="DN533" s="19"/>
      <c r="DO533" s="19"/>
      <c r="DP533" s="19"/>
      <c r="DQ533" s="19"/>
      <c r="DR533" s="19"/>
      <c r="DS533" s="19"/>
      <c r="DT533" s="19"/>
      <c r="DU533" s="19"/>
    </row>
    <row r="534" spans="9:125" x14ac:dyDescent="0.25">
      <c r="I534" s="19"/>
      <c r="J534" s="19"/>
      <c r="K534" s="19"/>
      <c r="L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c r="CP534" s="19"/>
      <c r="CQ534" s="19"/>
      <c r="CR534" s="19"/>
      <c r="CS534" s="19"/>
      <c r="CT534" s="19"/>
      <c r="CU534" s="19"/>
      <c r="CV534" s="19"/>
      <c r="CW534" s="19"/>
      <c r="CX534" s="19"/>
      <c r="CY534" s="19"/>
      <c r="CZ534" s="19"/>
      <c r="DA534" s="19"/>
      <c r="DB534" s="19"/>
      <c r="DC534" s="19"/>
      <c r="DD534" s="19"/>
      <c r="DE534" s="19"/>
      <c r="DF534" s="19"/>
      <c r="DG534" s="19"/>
      <c r="DH534" s="19"/>
      <c r="DI534" s="19"/>
      <c r="DJ534" s="19"/>
      <c r="DK534" s="19"/>
      <c r="DL534" s="19"/>
      <c r="DM534" s="19"/>
      <c r="DN534" s="19"/>
      <c r="DO534" s="19"/>
      <c r="DP534" s="19"/>
      <c r="DQ534" s="19"/>
      <c r="DR534" s="19"/>
      <c r="DS534" s="19"/>
      <c r="DT534" s="19"/>
      <c r="DU534" s="19"/>
    </row>
    <row r="535" spans="9:125" x14ac:dyDescent="0.25">
      <c r="I535" s="19"/>
      <c r="J535" s="19"/>
      <c r="K535" s="19"/>
      <c r="L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c r="CW535" s="19"/>
      <c r="CX535" s="19"/>
      <c r="CY535" s="19"/>
      <c r="CZ535" s="19"/>
      <c r="DA535" s="19"/>
      <c r="DB535" s="19"/>
      <c r="DC535" s="19"/>
      <c r="DD535" s="19"/>
      <c r="DE535" s="19"/>
      <c r="DF535" s="19"/>
      <c r="DG535" s="19"/>
      <c r="DH535" s="19"/>
      <c r="DI535" s="19"/>
      <c r="DJ535" s="19"/>
      <c r="DK535" s="19"/>
      <c r="DL535" s="19"/>
      <c r="DM535" s="19"/>
      <c r="DN535" s="19"/>
      <c r="DO535" s="19"/>
      <c r="DP535" s="19"/>
      <c r="DQ535" s="19"/>
      <c r="DR535" s="19"/>
      <c r="DS535" s="19"/>
      <c r="DT535" s="19"/>
      <c r="DU535" s="19"/>
    </row>
    <row r="536" spans="9:125" x14ac:dyDescent="0.25">
      <c r="I536" s="19"/>
      <c r="J536" s="19"/>
      <c r="K536" s="19"/>
      <c r="L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c r="CW536" s="19"/>
      <c r="CX536" s="19"/>
      <c r="CY536" s="19"/>
      <c r="CZ536" s="19"/>
      <c r="DA536" s="19"/>
      <c r="DB536" s="19"/>
      <c r="DC536" s="19"/>
      <c r="DD536" s="19"/>
      <c r="DE536" s="19"/>
      <c r="DF536" s="19"/>
      <c r="DG536" s="19"/>
      <c r="DH536" s="19"/>
      <c r="DI536" s="19"/>
      <c r="DJ536" s="19"/>
      <c r="DK536" s="19"/>
      <c r="DL536" s="19"/>
      <c r="DM536" s="19"/>
      <c r="DN536" s="19"/>
      <c r="DO536" s="19"/>
      <c r="DP536" s="19"/>
      <c r="DQ536" s="19"/>
      <c r="DR536" s="19"/>
      <c r="DS536" s="19"/>
      <c r="DT536" s="19"/>
      <c r="DU536" s="19"/>
    </row>
    <row r="537" spans="9:125" x14ac:dyDescent="0.25">
      <c r="I537" s="19"/>
      <c r="J537" s="19"/>
      <c r="K537" s="19"/>
      <c r="L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c r="CW537" s="19"/>
      <c r="CX537" s="19"/>
      <c r="CY537" s="19"/>
      <c r="CZ537" s="19"/>
      <c r="DA537" s="19"/>
      <c r="DB537" s="19"/>
      <c r="DC537" s="19"/>
      <c r="DD537" s="19"/>
      <c r="DE537" s="19"/>
      <c r="DF537" s="19"/>
      <c r="DG537" s="19"/>
      <c r="DH537" s="19"/>
      <c r="DI537" s="19"/>
      <c r="DJ537" s="19"/>
      <c r="DK537" s="19"/>
      <c r="DL537" s="19"/>
      <c r="DM537" s="19"/>
      <c r="DN537" s="19"/>
      <c r="DO537" s="19"/>
      <c r="DP537" s="19"/>
      <c r="DQ537" s="19"/>
      <c r="DR537" s="19"/>
      <c r="DS537" s="19"/>
      <c r="DT537" s="19"/>
      <c r="DU537" s="19"/>
    </row>
    <row r="538" spans="9:125" x14ac:dyDescent="0.25">
      <c r="I538" s="19"/>
      <c r="J538" s="19"/>
      <c r="K538" s="19"/>
      <c r="L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c r="CW538" s="19"/>
      <c r="CX538" s="19"/>
      <c r="CY538" s="19"/>
      <c r="CZ538" s="19"/>
      <c r="DA538" s="19"/>
      <c r="DB538" s="19"/>
      <c r="DC538" s="19"/>
      <c r="DD538" s="19"/>
      <c r="DE538" s="19"/>
      <c r="DF538" s="19"/>
      <c r="DG538" s="19"/>
      <c r="DH538" s="19"/>
      <c r="DI538" s="19"/>
      <c r="DJ538" s="19"/>
      <c r="DK538" s="19"/>
      <c r="DL538" s="19"/>
      <c r="DM538" s="19"/>
      <c r="DN538" s="19"/>
      <c r="DO538" s="19"/>
      <c r="DP538" s="19"/>
      <c r="DQ538" s="19"/>
      <c r="DR538" s="19"/>
      <c r="DS538" s="19"/>
      <c r="DT538" s="19"/>
      <c r="DU538" s="19"/>
    </row>
    <row r="539" spans="9:125" x14ac:dyDescent="0.25">
      <c r="I539" s="19"/>
      <c r="J539" s="19"/>
      <c r="K539" s="19"/>
      <c r="L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c r="CW539" s="19"/>
      <c r="CX539" s="19"/>
      <c r="CY539" s="19"/>
      <c r="CZ539" s="19"/>
      <c r="DA539" s="19"/>
      <c r="DB539" s="19"/>
      <c r="DC539" s="19"/>
      <c r="DD539" s="19"/>
      <c r="DE539" s="19"/>
      <c r="DF539" s="19"/>
      <c r="DG539" s="19"/>
      <c r="DH539" s="19"/>
      <c r="DI539" s="19"/>
      <c r="DJ539" s="19"/>
      <c r="DK539" s="19"/>
      <c r="DL539" s="19"/>
      <c r="DM539" s="19"/>
      <c r="DN539" s="19"/>
      <c r="DO539" s="19"/>
      <c r="DP539" s="19"/>
      <c r="DQ539" s="19"/>
      <c r="DR539" s="19"/>
      <c r="DS539" s="19"/>
      <c r="DT539" s="19"/>
      <c r="DU539" s="19"/>
    </row>
    <row r="540" spans="9:125" x14ac:dyDescent="0.25">
      <c r="I540" s="19"/>
      <c r="J540" s="19"/>
      <c r="K540" s="19"/>
      <c r="L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c r="CP540" s="19"/>
      <c r="CQ540" s="19"/>
      <c r="CR540" s="19"/>
      <c r="CS540" s="19"/>
      <c r="CT540" s="19"/>
      <c r="CU540" s="19"/>
      <c r="CV540" s="19"/>
      <c r="CW540" s="19"/>
      <c r="CX540" s="19"/>
      <c r="CY540" s="19"/>
      <c r="CZ540" s="19"/>
      <c r="DA540" s="19"/>
      <c r="DB540" s="19"/>
      <c r="DC540" s="19"/>
      <c r="DD540" s="19"/>
      <c r="DE540" s="19"/>
      <c r="DF540" s="19"/>
      <c r="DG540" s="19"/>
      <c r="DH540" s="19"/>
      <c r="DI540" s="19"/>
      <c r="DJ540" s="19"/>
      <c r="DK540" s="19"/>
      <c r="DL540" s="19"/>
      <c r="DM540" s="19"/>
      <c r="DN540" s="19"/>
      <c r="DO540" s="19"/>
      <c r="DP540" s="19"/>
      <c r="DQ540" s="19"/>
      <c r="DR540" s="19"/>
      <c r="DS540" s="19"/>
      <c r="DT540" s="19"/>
      <c r="DU540" s="19"/>
    </row>
    <row r="541" spans="9:125" x14ac:dyDescent="0.25">
      <c r="I541" s="19"/>
      <c r="J541" s="19"/>
      <c r="K541" s="19"/>
      <c r="L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c r="CP541" s="19"/>
      <c r="CQ541" s="19"/>
      <c r="CR541" s="19"/>
      <c r="CS541" s="19"/>
      <c r="CT541" s="19"/>
      <c r="CU541" s="19"/>
      <c r="CV541" s="19"/>
      <c r="CW541" s="19"/>
      <c r="CX541" s="19"/>
      <c r="CY541" s="19"/>
      <c r="CZ541" s="19"/>
      <c r="DA541" s="19"/>
      <c r="DB541" s="19"/>
      <c r="DC541" s="19"/>
      <c r="DD541" s="19"/>
      <c r="DE541" s="19"/>
      <c r="DF541" s="19"/>
      <c r="DG541" s="19"/>
      <c r="DH541" s="19"/>
      <c r="DI541" s="19"/>
      <c r="DJ541" s="19"/>
      <c r="DK541" s="19"/>
      <c r="DL541" s="19"/>
      <c r="DM541" s="19"/>
      <c r="DN541" s="19"/>
      <c r="DO541" s="19"/>
      <c r="DP541" s="19"/>
      <c r="DQ541" s="19"/>
      <c r="DR541" s="19"/>
      <c r="DS541" s="19"/>
      <c r="DT541" s="19"/>
      <c r="DU541" s="19"/>
    </row>
    <row r="542" spans="9:125" x14ac:dyDescent="0.25">
      <c r="I542" s="19"/>
      <c r="J542" s="19"/>
      <c r="K542" s="19"/>
      <c r="L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c r="CP542" s="19"/>
      <c r="CQ542" s="19"/>
      <c r="CR542" s="19"/>
      <c r="CS542" s="19"/>
      <c r="CT542" s="19"/>
      <c r="CU542" s="19"/>
      <c r="CV542" s="19"/>
      <c r="CW542" s="19"/>
      <c r="CX542" s="19"/>
      <c r="CY542" s="19"/>
      <c r="CZ542" s="19"/>
      <c r="DA542" s="19"/>
      <c r="DB542" s="19"/>
      <c r="DC542" s="19"/>
      <c r="DD542" s="19"/>
      <c r="DE542" s="19"/>
      <c r="DF542" s="19"/>
      <c r="DG542" s="19"/>
      <c r="DH542" s="19"/>
      <c r="DI542" s="19"/>
      <c r="DJ542" s="19"/>
      <c r="DK542" s="19"/>
      <c r="DL542" s="19"/>
      <c r="DM542" s="19"/>
      <c r="DN542" s="19"/>
      <c r="DO542" s="19"/>
      <c r="DP542" s="19"/>
      <c r="DQ542" s="19"/>
      <c r="DR542" s="19"/>
      <c r="DS542" s="19"/>
      <c r="DT542" s="19"/>
      <c r="DU542" s="19"/>
    </row>
    <row r="543" spans="9:125" x14ac:dyDescent="0.25">
      <c r="I543" s="19"/>
      <c r="J543" s="19"/>
      <c r="K543" s="19"/>
      <c r="L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c r="CP543" s="19"/>
      <c r="CQ543" s="19"/>
      <c r="CR543" s="19"/>
      <c r="CS543" s="19"/>
      <c r="CT543" s="19"/>
      <c r="CU543" s="19"/>
      <c r="CV543" s="19"/>
      <c r="CW543" s="19"/>
      <c r="CX543" s="19"/>
      <c r="CY543" s="19"/>
      <c r="CZ543" s="19"/>
      <c r="DA543" s="19"/>
      <c r="DB543" s="19"/>
      <c r="DC543" s="19"/>
      <c r="DD543" s="19"/>
      <c r="DE543" s="19"/>
      <c r="DF543" s="19"/>
      <c r="DG543" s="19"/>
      <c r="DH543" s="19"/>
      <c r="DI543" s="19"/>
      <c r="DJ543" s="19"/>
      <c r="DK543" s="19"/>
      <c r="DL543" s="19"/>
      <c r="DM543" s="19"/>
      <c r="DN543" s="19"/>
      <c r="DO543" s="19"/>
      <c r="DP543" s="19"/>
      <c r="DQ543" s="19"/>
      <c r="DR543" s="19"/>
      <c r="DS543" s="19"/>
      <c r="DT543" s="19"/>
      <c r="DU543" s="19"/>
    </row>
    <row r="544" spans="9:125" x14ac:dyDescent="0.25">
      <c r="I544" s="19"/>
      <c r="J544" s="19"/>
      <c r="K544" s="19"/>
      <c r="L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c r="CP544" s="19"/>
      <c r="CQ544" s="19"/>
      <c r="CR544" s="19"/>
      <c r="CS544" s="19"/>
      <c r="CT544" s="19"/>
      <c r="CU544" s="19"/>
      <c r="CV544" s="19"/>
      <c r="CW544" s="19"/>
      <c r="CX544" s="19"/>
      <c r="CY544" s="19"/>
      <c r="CZ544" s="19"/>
      <c r="DA544" s="19"/>
      <c r="DB544" s="19"/>
      <c r="DC544" s="19"/>
      <c r="DD544" s="19"/>
      <c r="DE544" s="19"/>
      <c r="DF544" s="19"/>
      <c r="DG544" s="19"/>
      <c r="DH544" s="19"/>
      <c r="DI544" s="19"/>
      <c r="DJ544" s="19"/>
      <c r="DK544" s="19"/>
      <c r="DL544" s="19"/>
      <c r="DM544" s="19"/>
      <c r="DN544" s="19"/>
      <c r="DO544" s="19"/>
      <c r="DP544" s="19"/>
      <c r="DQ544" s="19"/>
      <c r="DR544" s="19"/>
      <c r="DS544" s="19"/>
      <c r="DT544" s="19"/>
      <c r="DU544" s="19"/>
    </row>
    <row r="545" spans="9:125" x14ac:dyDescent="0.25">
      <c r="I545" s="19"/>
      <c r="J545" s="19"/>
      <c r="K545" s="19"/>
      <c r="L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c r="CP545" s="19"/>
      <c r="CQ545" s="19"/>
      <c r="CR545" s="19"/>
      <c r="CS545" s="19"/>
      <c r="CT545" s="19"/>
      <c r="CU545" s="19"/>
      <c r="CV545" s="19"/>
      <c r="CW545" s="19"/>
      <c r="CX545" s="19"/>
      <c r="CY545" s="19"/>
      <c r="CZ545" s="19"/>
      <c r="DA545" s="19"/>
      <c r="DB545" s="19"/>
      <c r="DC545" s="19"/>
      <c r="DD545" s="19"/>
      <c r="DE545" s="19"/>
      <c r="DF545" s="19"/>
      <c r="DG545" s="19"/>
      <c r="DH545" s="19"/>
      <c r="DI545" s="19"/>
      <c r="DJ545" s="19"/>
      <c r="DK545" s="19"/>
      <c r="DL545" s="19"/>
      <c r="DM545" s="19"/>
      <c r="DN545" s="19"/>
      <c r="DO545" s="19"/>
      <c r="DP545" s="19"/>
      <c r="DQ545" s="19"/>
      <c r="DR545" s="19"/>
      <c r="DS545" s="19"/>
      <c r="DT545" s="19"/>
      <c r="DU545" s="19"/>
    </row>
    <row r="546" spans="9:125" x14ac:dyDescent="0.25">
      <c r="I546" s="19"/>
      <c r="J546" s="19"/>
      <c r="K546" s="19"/>
      <c r="L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c r="CP546" s="19"/>
      <c r="CQ546" s="19"/>
      <c r="CR546" s="19"/>
      <c r="CS546" s="19"/>
      <c r="CT546" s="19"/>
      <c r="CU546" s="19"/>
      <c r="CV546" s="19"/>
      <c r="CW546" s="19"/>
      <c r="CX546" s="19"/>
      <c r="CY546" s="19"/>
      <c r="CZ546" s="19"/>
      <c r="DA546" s="19"/>
      <c r="DB546" s="19"/>
      <c r="DC546" s="19"/>
      <c r="DD546" s="19"/>
      <c r="DE546" s="19"/>
      <c r="DF546" s="19"/>
      <c r="DG546" s="19"/>
      <c r="DH546" s="19"/>
      <c r="DI546" s="19"/>
      <c r="DJ546" s="19"/>
      <c r="DK546" s="19"/>
      <c r="DL546" s="19"/>
      <c r="DM546" s="19"/>
      <c r="DN546" s="19"/>
      <c r="DO546" s="19"/>
      <c r="DP546" s="19"/>
      <c r="DQ546" s="19"/>
      <c r="DR546" s="19"/>
      <c r="DS546" s="19"/>
      <c r="DT546" s="19"/>
      <c r="DU546" s="19"/>
    </row>
    <row r="547" spans="9:125" x14ac:dyDescent="0.25">
      <c r="I547" s="19"/>
      <c r="J547" s="19"/>
      <c r="K547" s="19"/>
      <c r="L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c r="CP547" s="19"/>
      <c r="CQ547" s="19"/>
      <c r="CR547" s="19"/>
      <c r="CS547" s="19"/>
      <c r="CT547" s="19"/>
      <c r="CU547" s="19"/>
      <c r="CV547" s="19"/>
      <c r="CW547" s="19"/>
      <c r="CX547" s="19"/>
      <c r="CY547" s="19"/>
      <c r="CZ547" s="19"/>
      <c r="DA547" s="19"/>
      <c r="DB547" s="19"/>
      <c r="DC547" s="19"/>
      <c r="DD547" s="19"/>
      <c r="DE547" s="19"/>
      <c r="DF547" s="19"/>
      <c r="DG547" s="19"/>
      <c r="DH547" s="19"/>
      <c r="DI547" s="19"/>
      <c r="DJ547" s="19"/>
      <c r="DK547" s="19"/>
      <c r="DL547" s="19"/>
      <c r="DM547" s="19"/>
      <c r="DN547" s="19"/>
      <c r="DO547" s="19"/>
      <c r="DP547" s="19"/>
      <c r="DQ547" s="19"/>
      <c r="DR547" s="19"/>
      <c r="DS547" s="19"/>
      <c r="DT547" s="19"/>
      <c r="DU547" s="19"/>
    </row>
    <row r="548" spans="9:125" x14ac:dyDescent="0.25">
      <c r="I548" s="19"/>
      <c r="J548" s="19"/>
      <c r="K548" s="19"/>
      <c r="L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c r="CP548" s="19"/>
      <c r="CQ548" s="19"/>
      <c r="CR548" s="19"/>
      <c r="CS548" s="19"/>
      <c r="CT548" s="19"/>
      <c r="CU548" s="19"/>
      <c r="CV548" s="19"/>
      <c r="CW548" s="19"/>
      <c r="CX548" s="19"/>
      <c r="CY548" s="19"/>
      <c r="CZ548" s="19"/>
      <c r="DA548" s="19"/>
      <c r="DB548" s="19"/>
      <c r="DC548" s="19"/>
      <c r="DD548" s="19"/>
      <c r="DE548" s="19"/>
      <c r="DF548" s="19"/>
      <c r="DG548" s="19"/>
      <c r="DH548" s="19"/>
      <c r="DI548" s="19"/>
      <c r="DJ548" s="19"/>
      <c r="DK548" s="19"/>
      <c r="DL548" s="19"/>
      <c r="DM548" s="19"/>
      <c r="DN548" s="19"/>
      <c r="DO548" s="19"/>
      <c r="DP548" s="19"/>
      <c r="DQ548" s="19"/>
      <c r="DR548" s="19"/>
      <c r="DS548" s="19"/>
      <c r="DT548" s="19"/>
      <c r="DU548" s="19"/>
    </row>
    <row r="549" spans="9:125" x14ac:dyDescent="0.25">
      <c r="I549" s="19"/>
      <c r="J549" s="19"/>
      <c r="K549" s="19"/>
      <c r="L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c r="CP549" s="19"/>
      <c r="CQ549" s="19"/>
      <c r="CR549" s="19"/>
      <c r="CS549" s="19"/>
      <c r="CT549" s="19"/>
      <c r="CU549" s="19"/>
      <c r="CV549" s="19"/>
      <c r="CW549" s="19"/>
      <c r="CX549" s="19"/>
      <c r="CY549" s="19"/>
      <c r="CZ549" s="19"/>
      <c r="DA549" s="19"/>
      <c r="DB549" s="19"/>
      <c r="DC549" s="19"/>
      <c r="DD549" s="19"/>
      <c r="DE549" s="19"/>
      <c r="DF549" s="19"/>
      <c r="DG549" s="19"/>
      <c r="DH549" s="19"/>
      <c r="DI549" s="19"/>
      <c r="DJ549" s="19"/>
      <c r="DK549" s="19"/>
      <c r="DL549" s="19"/>
      <c r="DM549" s="19"/>
      <c r="DN549" s="19"/>
      <c r="DO549" s="19"/>
      <c r="DP549" s="19"/>
      <c r="DQ549" s="19"/>
      <c r="DR549" s="19"/>
      <c r="DS549" s="19"/>
      <c r="DT549" s="19"/>
      <c r="DU549" s="19"/>
    </row>
    <row r="550" spans="9:125" x14ac:dyDescent="0.25">
      <c r="I550" s="19"/>
      <c r="J550" s="19"/>
      <c r="K550" s="19"/>
      <c r="L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c r="CP550" s="19"/>
      <c r="CQ550" s="19"/>
      <c r="CR550" s="19"/>
      <c r="CS550" s="19"/>
      <c r="CT550" s="19"/>
      <c r="CU550" s="19"/>
      <c r="CV550" s="19"/>
      <c r="CW550" s="19"/>
      <c r="CX550" s="19"/>
      <c r="CY550" s="19"/>
      <c r="CZ550" s="19"/>
      <c r="DA550" s="19"/>
      <c r="DB550" s="19"/>
      <c r="DC550" s="19"/>
      <c r="DD550" s="19"/>
      <c r="DE550" s="19"/>
      <c r="DF550" s="19"/>
      <c r="DG550" s="19"/>
      <c r="DH550" s="19"/>
      <c r="DI550" s="19"/>
      <c r="DJ550" s="19"/>
      <c r="DK550" s="19"/>
      <c r="DL550" s="19"/>
      <c r="DM550" s="19"/>
      <c r="DN550" s="19"/>
      <c r="DO550" s="19"/>
      <c r="DP550" s="19"/>
      <c r="DQ550" s="19"/>
      <c r="DR550" s="19"/>
      <c r="DS550" s="19"/>
      <c r="DT550" s="19"/>
      <c r="DU550" s="19"/>
    </row>
    <row r="551" spans="9:125" x14ac:dyDescent="0.25">
      <c r="I551" s="19"/>
      <c r="J551" s="19"/>
      <c r="K551" s="19"/>
      <c r="L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c r="CP551" s="19"/>
      <c r="CQ551" s="19"/>
      <c r="CR551" s="19"/>
      <c r="CS551" s="19"/>
      <c r="CT551" s="19"/>
      <c r="CU551" s="19"/>
      <c r="CV551" s="19"/>
      <c r="CW551" s="19"/>
      <c r="CX551" s="19"/>
      <c r="CY551" s="19"/>
      <c r="CZ551" s="19"/>
      <c r="DA551" s="19"/>
      <c r="DB551" s="19"/>
      <c r="DC551" s="19"/>
      <c r="DD551" s="19"/>
      <c r="DE551" s="19"/>
      <c r="DF551" s="19"/>
      <c r="DG551" s="19"/>
      <c r="DH551" s="19"/>
      <c r="DI551" s="19"/>
      <c r="DJ551" s="19"/>
      <c r="DK551" s="19"/>
      <c r="DL551" s="19"/>
      <c r="DM551" s="19"/>
      <c r="DN551" s="19"/>
      <c r="DO551" s="19"/>
      <c r="DP551" s="19"/>
      <c r="DQ551" s="19"/>
      <c r="DR551" s="19"/>
      <c r="DS551" s="19"/>
      <c r="DT551" s="19"/>
      <c r="DU551" s="19"/>
    </row>
    <row r="552" spans="9:125" x14ac:dyDescent="0.25">
      <c r="I552" s="19"/>
      <c r="J552" s="19"/>
      <c r="K552" s="19"/>
      <c r="L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c r="CP552" s="19"/>
      <c r="CQ552" s="19"/>
      <c r="CR552" s="19"/>
      <c r="CS552" s="19"/>
      <c r="CT552" s="19"/>
      <c r="CU552" s="19"/>
      <c r="CV552" s="19"/>
      <c r="CW552" s="19"/>
      <c r="CX552" s="19"/>
      <c r="CY552" s="19"/>
      <c r="CZ552" s="19"/>
      <c r="DA552" s="19"/>
      <c r="DB552" s="19"/>
      <c r="DC552" s="19"/>
      <c r="DD552" s="19"/>
      <c r="DE552" s="19"/>
      <c r="DF552" s="19"/>
      <c r="DG552" s="19"/>
      <c r="DH552" s="19"/>
      <c r="DI552" s="19"/>
      <c r="DJ552" s="19"/>
      <c r="DK552" s="19"/>
      <c r="DL552" s="19"/>
      <c r="DM552" s="19"/>
      <c r="DN552" s="19"/>
      <c r="DO552" s="19"/>
      <c r="DP552" s="19"/>
      <c r="DQ552" s="19"/>
      <c r="DR552" s="19"/>
      <c r="DS552" s="19"/>
      <c r="DT552" s="19"/>
      <c r="DU552" s="19"/>
    </row>
    <row r="553" spans="9:125" x14ac:dyDescent="0.25">
      <c r="I553" s="19"/>
      <c r="J553" s="19"/>
      <c r="K553" s="19"/>
      <c r="L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c r="CP553" s="19"/>
      <c r="CQ553" s="19"/>
      <c r="CR553" s="19"/>
      <c r="CS553" s="19"/>
      <c r="CT553" s="19"/>
      <c r="CU553" s="19"/>
      <c r="CV553" s="19"/>
      <c r="CW553" s="19"/>
      <c r="CX553" s="19"/>
      <c r="CY553" s="19"/>
      <c r="CZ553" s="19"/>
      <c r="DA553" s="19"/>
      <c r="DB553" s="19"/>
      <c r="DC553" s="19"/>
      <c r="DD553" s="19"/>
      <c r="DE553" s="19"/>
      <c r="DF553" s="19"/>
      <c r="DG553" s="19"/>
      <c r="DH553" s="19"/>
      <c r="DI553" s="19"/>
      <c r="DJ553" s="19"/>
      <c r="DK553" s="19"/>
      <c r="DL553" s="19"/>
      <c r="DM553" s="19"/>
      <c r="DN553" s="19"/>
      <c r="DO553" s="19"/>
      <c r="DP553" s="19"/>
      <c r="DQ553" s="19"/>
      <c r="DR553" s="19"/>
      <c r="DS553" s="19"/>
      <c r="DT553" s="19"/>
      <c r="DU553" s="19"/>
    </row>
    <row r="554" spans="9:125" x14ac:dyDescent="0.25">
      <c r="I554" s="19"/>
      <c r="J554" s="19"/>
      <c r="K554" s="19"/>
      <c r="L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c r="CP554" s="19"/>
      <c r="CQ554" s="19"/>
      <c r="CR554" s="19"/>
      <c r="CS554" s="19"/>
      <c r="CT554" s="19"/>
      <c r="CU554" s="19"/>
      <c r="CV554" s="19"/>
      <c r="CW554" s="19"/>
      <c r="CX554" s="19"/>
      <c r="CY554" s="19"/>
      <c r="CZ554" s="19"/>
      <c r="DA554" s="19"/>
      <c r="DB554" s="19"/>
      <c r="DC554" s="19"/>
      <c r="DD554" s="19"/>
      <c r="DE554" s="19"/>
      <c r="DF554" s="19"/>
      <c r="DG554" s="19"/>
      <c r="DH554" s="19"/>
      <c r="DI554" s="19"/>
      <c r="DJ554" s="19"/>
      <c r="DK554" s="19"/>
      <c r="DL554" s="19"/>
      <c r="DM554" s="19"/>
      <c r="DN554" s="19"/>
      <c r="DO554" s="19"/>
      <c r="DP554" s="19"/>
      <c r="DQ554" s="19"/>
      <c r="DR554" s="19"/>
      <c r="DS554" s="19"/>
      <c r="DT554" s="19"/>
      <c r="DU554" s="19"/>
    </row>
    <row r="555" spans="9:125" x14ac:dyDescent="0.25">
      <c r="I555" s="19"/>
      <c r="J555" s="19"/>
      <c r="K555" s="19"/>
      <c r="L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c r="CP555" s="19"/>
      <c r="CQ555" s="19"/>
      <c r="CR555" s="19"/>
      <c r="CS555" s="19"/>
      <c r="CT555" s="19"/>
      <c r="CU555" s="19"/>
      <c r="CV555" s="19"/>
      <c r="CW555" s="19"/>
      <c r="CX555" s="19"/>
      <c r="CY555" s="19"/>
      <c r="CZ555" s="19"/>
      <c r="DA555" s="19"/>
      <c r="DB555" s="19"/>
      <c r="DC555" s="19"/>
      <c r="DD555" s="19"/>
      <c r="DE555" s="19"/>
      <c r="DF555" s="19"/>
      <c r="DG555" s="19"/>
      <c r="DH555" s="19"/>
      <c r="DI555" s="19"/>
      <c r="DJ555" s="19"/>
      <c r="DK555" s="19"/>
      <c r="DL555" s="19"/>
      <c r="DM555" s="19"/>
      <c r="DN555" s="19"/>
      <c r="DO555" s="19"/>
      <c r="DP555" s="19"/>
      <c r="DQ555" s="19"/>
      <c r="DR555" s="19"/>
      <c r="DS555" s="19"/>
      <c r="DT555" s="19"/>
      <c r="DU555" s="19"/>
    </row>
    <row r="556" spans="9:125" x14ac:dyDescent="0.25">
      <c r="I556" s="19"/>
      <c r="J556" s="19"/>
      <c r="K556" s="19"/>
      <c r="L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c r="CP556" s="19"/>
      <c r="CQ556" s="19"/>
      <c r="CR556" s="19"/>
      <c r="CS556" s="19"/>
      <c r="CT556" s="19"/>
      <c r="CU556" s="19"/>
      <c r="CV556" s="19"/>
      <c r="CW556" s="19"/>
      <c r="CX556" s="19"/>
      <c r="CY556" s="19"/>
      <c r="CZ556" s="19"/>
      <c r="DA556" s="19"/>
      <c r="DB556" s="19"/>
      <c r="DC556" s="19"/>
      <c r="DD556" s="19"/>
      <c r="DE556" s="19"/>
      <c r="DF556" s="19"/>
      <c r="DG556" s="19"/>
      <c r="DH556" s="19"/>
      <c r="DI556" s="19"/>
      <c r="DJ556" s="19"/>
      <c r="DK556" s="19"/>
      <c r="DL556" s="19"/>
      <c r="DM556" s="19"/>
      <c r="DN556" s="19"/>
      <c r="DO556" s="19"/>
      <c r="DP556" s="19"/>
      <c r="DQ556" s="19"/>
      <c r="DR556" s="19"/>
      <c r="DS556" s="19"/>
      <c r="DT556" s="19"/>
      <c r="DU556" s="19"/>
    </row>
    <row r="557" spans="9:125" x14ac:dyDescent="0.25">
      <c r="I557" s="19"/>
      <c r="J557" s="19"/>
      <c r="K557" s="19"/>
      <c r="L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c r="CP557" s="19"/>
      <c r="CQ557" s="19"/>
      <c r="CR557" s="19"/>
      <c r="CS557" s="19"/>
      <c r="CT557" s="19"/>
      <c r="CU557" s="19"/>
      <c r="CV557" s="19"/>
      <c r="CW557" s="19"/>
      <c r="CX557" s="19"/>
      <c r="CY557" s="19"/>
      <c r="CZ557" s="19"/>
      <c r="DA557" s="19"/>
      <c r="DB557" s="19"/>
      <c r="DC557" s="19"/>
      <c r="DD557" s="19"/>
      <c r="DE557" s="19"/>
      <c r="DF557" s="19"/>
      <c r="DG557" s="19"/>
      <c r="DH557" s="19"/>
      <c r="DI557" s="19"/>
      <c r="DJ557" s="19"/>
      <c r="DK557" s="19"/>
      <c r="DL557" s="19"/>
      <c r="DM557" s="19"/>
      <c r="DN557" s="19"/>
      <c r="DO557" s="19"/>
      <c r="DP557" s="19"/>
      <c r="DQ557" s="19"/>
      <c r="DR557" s="19"/>
      <c r="DS557" s="19"/>
      <c r="DT557" s="19"/>
      <c r="DU557" s="19"/>
    </row>
    <row r="558" spans="9:125" x14ac:dyDescent="0.25">
      <c r="I558" s="19"/>
      <c r="J558" s="19"/>
      <c r="K558" s="19"/>
      <c r="L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c r="CP558" s="19"/>
      <c r="CQ558" s="19"/>
      <c r="CR558" s="19"/>
      <c r="CS558" s="19"/>
      <c r="CT558" s="19"/>
      <c r="CU558" s="19"/>
      <c r="CV558" s="19"/>
      <c r="CW558" s="19"/>
      <c r="CX558" s="19"/>
      <c r="CY558" s="19"/>
      <c r="CZ558" s="19"/>
      <c r="DA558" s="19"/>
      <c r="DB558" s="19"/>
      <c r="DC558" s="19"/>
      <c r="DD558" s="19"/>
      <c r="DE558" s="19"/>
      <c r="DF558" s="19"/>
      <c r="DG558" s="19"/>
      <c r="DH558" s="19"/>
      <c r="DI558" s="19"/>
      <c r="DJ558" s="19"/>
      <c r="DK558" s="19"/>
      <c r="DL558" s="19"/>
      <c r="DM558" s="19"/>
      <c r="DN558" s="19"/>
      <c r="DO558" s="19"/>
      <c r="DP558" s="19"/>
      <c r="DQ558" s="19"/>
      <c r="DR558" s="19"/>
      <c r="DS558" s="19"/>
      <c r="DT558" s="19"/>
      <c r="DU558" s="19"/>
    </row>
    <row r="559" spans="9:125" x14ac:dyDescent="0.25">
      <c r="I559" s="19"/>
      <c r="J559" s="19"/>
      <c r="K559" s="19"/>
      <c r="L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c r="CP559" s="19"/>
      <c r="CQ559" s="19"/>
      <c r="CR559" s="19"/>
      <c r="CS559" s="19"/>
      <c r="CT559" s="19"/>
      <c r="CU559" s="19"/>
      <c r="CV559" s="19"/>
      <c r="CW559" s="19"/>
      <c r="CX559" s="19"/>
      <c r="CY559" s="19"/>
      <c r="CZ559" s="19"/>
      <c r="DA559" s="19"/>
      <c r="DB559" s="19"/>
      <c r="DC559" s="19"/>
      <c r="DD559" s="19"/>
      <c r="DE559" s="19"/>
      <c r="DF559" s="19"/>
      <c r="DG559" s="19"/>
      <c r="DH559" s="19"/>
      <c r="DI559" s="19"/>
      <c r="DJ559" s="19"/>
      <c r="DK559" s="19"/>
      <c r="DL559" s="19"/>
      <c r="DM559" s="19"/>
      <c r="DN559" s="19"/>
      <c r="DO559" s="19"/>
      <c r="DP559" s="19"/>
      <c r="DQ559" s="19"/>
      <c r="DR559" s="19"/>
      <c r="DS559" s="19"/>
      <c r="DT559" s="19"/>
      <c r="DU559" s="19"/>
    </row>
    <row r="560" spans="9:125" x14ac:dyDescent="0.25">
      <c r="I560" s="19"/>
      <c r="J560" s="19"/>
      <c r="K560" s="19"/>
      <c r="L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c r="CP560" s="19"/>
      <c r="CQ560" s="19"/>
      <c r="CR560" s="19"/>
      <c r="CS560" s="19"/>
      <c r="CT560" s="19"/>
      <c r="CU560" s="19"/>
      <c r="CV560" s="19"/>
      <c r="CW560" s="19"/>
      <c r="CX560" s="19"/>
      <c r="CY560" s="19"/>
      <c r="CZ560" s="19"/>
      <c r="DA560" s="19"/>
      <c r="DB560" s="19"/>
      <c r="DC560" s="19"/>
      <c r="DD560" s="19"/>
      <c r="DE560" s="19"/>
      <c r="DF560" s="19"/>
      <c r="DG560" s="19"/>
      <c r="DH560" s="19"/>
      <c r="DI560" s="19"/>
      <c r="DJ560" s="19"/>
      <c r="DK560" s="19"/>
      <c r="DL560" s="19"/>
      <c r="DM560" s="19"/>
      <c r="DN560" s="19"/>
      <c r="DO560" s="19"/>
      <c r="DP560" s="19"/>
      <c r="DQ560" s="19"/>
      <c r="DR560" s="19"/>
      <c r="DS560" s="19"/>
      <c r="DT560" s="19"/>
      <c r="DU560" s="19"/>
    </row>
    <row r="561" spans="9:125" x14ac:dyDescent="0.25">
      <c r="I561" s="19"/>
      <c r="J561" s="19"/>
      <c r="K561" s="19"/>
      <c r="L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c r="CP561" s="19"/>
      <c r="CQ561" s="19"/>
      <c r="CR561" s="19"/>
      <c r="CS561" s="19"/>
      <c r="CT561" s="19"/>
      <c r="CU561" s="19"/>
      <c r="CV561" s="19"/>
      <c r="CW561" s="19"/>
      <c r="CX561" s="19"/>
      <c r="CY561" s="19"/>
      <c r="CZ561" s="19"/>
      <c r="DA561" s="19"/>
      <c r="DB561" s="19"/>
      <c r="DC561" s="19"/>
      <c r="DD561" s="19"/>
      <c r="DE561" s="19"/>
      <c r="DF561" s="19"/>
      <c r="DG561" s="19"/>
      <c r="DH561" s="19"/>
      <c r="DI561" s="19"/>
      <c r="DJ561" s="19"/>
      <c r="DK561" s="19"/>
      <c r="DL561" s="19"/>
      <c r="DM561" s="19"/>
      <c r="DN561" s="19"/>
      <c r="DO561" s="19"/>
      <c r="DP561" s="19"/>
      <c r="DQ561" s="19"/>
      <c r="DR561" s="19"/>
      <c r="DS561" s="19"/>
      <c r="DT561" s="19"/>
      <c r="DU561" s="19"/>
    </row>
    <row r="562" spans="9:125" x14ac:dyDescent="0.25">
      <c r="I562" s="19"/>
      <c r="J562" s="19"/>
      <c r="K562" s="19"/>
      <c r="L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c r="CP562" s="19"/>
      <c r="CQ562" s="19"/>
      <c r="CR562" s="19"/>
      <c r="CS562" s="19"/>
      <c r="CT562" s="19"/>
      <c r="CU562" s="19"/>
      <c r="CV562" s="19"/>
      <c r="CW562" s="19"/>
      <c r="CX562" s="19"/>
      <c r="CY562" s="19"/>
      <c r="CZ562" s="19"/>
      <c r="DA562" s="19"/>
      <c r="DB562" s="19"/>
      <c r="DC562" s="19"/>
      <c r="DD562" s="19"/>
      <c r="DE562" s="19"/>
      <c r="DF562" s="19"/>
      <c r="DG562" s="19"/>
      <c r="DH562" s="19"/>
      <c r="DI562" s="19"/>
      <c r="DJ562" s="19"/>
      <c r="DK562" s="19"/>
      <c r="DL562" s="19"/>
      <c r="DM562" s="19"/>
      <c r="DN562" s="19"/>
      <c r="DO562" s="19"/>
      <c r="DP562" s="19"/>
      <c r="DQ562" s="19"/>
      <c r="DR562" s="19"/>
      <c r="DS562" s="19"/>
      <c r="DT562" s="19"/>
      <c r="DU562" s="19"/>
    </row>
    <row r="563" spans="9:125" x14ac:dyDescent="0.25">
      <c r="I563" s="19"/>
      <c r="J563" s="19"/>
      <c r="K563" s="19"/>
      <c r="L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c r="CP563" s="19"/>
      <c r="CQ563" s="19"/>
      <c r="CR563" s="19"/>
      <c r="CS563" s="19"/>
      <c r="CT563" s="19"/>
      <c r="CU563" s="19"/>
      <c r="CV563" s="19"/>
      <c r="CW563" s="19"/>
      <c r="CX563" s="19"/>
      <c r="CY563" s="19"/>
      <c r="CZ563" s="19"/>
      <c r="DA563" s="19"/>
      <c r="DB563" s="19"/>
      <c r="DC563" s="19"/>
      <c r="DD563" s="19"/>
      <c r="DE563" s="19"/>
      <c r="DF563" s="19"/>
      <c r="DG563" s="19"/>
      <c r="DH563" s="19"/>
      <c r="DI563" s="19"/>
      <c r="DJ563" s="19"/>
      <c r="DK563" s="19"/>
      <c r="DL563" s="19"/>
      <c r="DM563" s="19"/>
      <c r="DN563" s="19"/>
      <c r="DO563" s="19"/>
      <c r="DP563" s="19"/>
      <c r="DQ563" s="19"/>
      <c r="DR563" s="19"/>
      <c r="DS563" s="19"/>
      <c r="DT563" s="19"/>
      <c r="DU563" s="19"/>
    </row>
    <row r="564" spans="9:125" x14ac:dyDescent="0.25">
      <c r="I564" s="19"/>
      <c r="J564" s="19"/>
      <c r="K564" s="19"/>
      <c r="L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c r="CP564" s="19"/>
      <c r="CQ564" s="19"/>
      <c r="CR564" s="19"/>
      <c r="CS564" s="19"/>
      <c r="CT564" s="19"/>
      <c r="CU564" s="19"/>
      <c r="CV564" s="19"/>
      <c r="CW564" s="19"/>
      <c r="CX564" s="19"/>
      <c r="CY564" s="19"/>
      <c r="CZ564" s="19"/>
      <c r="DA564" s="19"/>
      <c r="DB564" s="19"/>
      <c r="DC564" s="19"/>
      <c r="DD564" s="19"/>
      <c r="DE564" s="19"/>
      <c r="DF564" s="19"/>
      <c r="DG564" s="19"/>
      <c r="DH564" s="19"/>
      <c r="DI564" s="19"/>
      <c r="DJ564" s="19"/>
      <c r="DK564" s="19"/>
      <c r="DL564" s="19"/>
      <c r="DM564" s="19"/>
      <c r="DN564" s="19"/>
      <c r="DO564" s="19"/>
      <c r="DP564" s="19"/>
      <c r="DQ564" s="19"/>
      <c r="DR564" s="19"/>
      <c r="DS564" s="19"/>
      <c r="DT564" s="19"/>
      <c r="DU564" s="19"/>
    </row>
    <row r="565" spans="9:125" x14ac:dyDescent="0.25">
      <c r="I565" s="19"/>
      <c r="J565" s="19"/>
      <c r="K565" s="19"/>
      <c r="L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c r="CP565" s="19"/>
      <c r="CQ565" s="19"/>
      <c r="CR565" s="19"/>
      <c r="CS565" s="19"/>
      <c r="CT565" s="19"/>
      <c r="CU565" s="19"/>
      <c r="CV565" s="19"/>
      <c r="CW565" s="19"/>
      <c r="CX565" s="19"/>
      <c r="CY565" s="19"/>
      <c r="CZ565" s="19"/>
      <c r="DA565" s="19"/>
      <c r="DB565" s="19"/>
      <c r="DC565" s="19"/>
      <c r="DD565" s="19"/>
      <c r="DE565" s="19"/>
      <c r="DF565" s="19"/>
      <c r="DG565" s="19"/>
      <c r="DH565" s="19"/>
      <c r="DI565" s="19"/>
      <c r="DJ565" s="19"/>
      <c r="DK565" s="19"/>
      <c r="DL565" s="19"/>
      <c r="DM565" s="19"/>
      <c r="DN565" s="19"/>
      <c r="DO565" s="19"/>
      <c r="DP565" s="19"/>
      <c r="DQ565" s="19"/>
      <c r="DR565" s="19"/>
      <c r="DS565" s="19"/>
      <c r="DT565" s="19"/>
      <c r="DU565" s="19"/>
    </row>
    <row r="566" spans="9:125" x14ac:dyDescent="0.25">
      <c r="I566" s="19"/>
      <c r="J566" s="19"/>
      <c r="K566" s="19"/>
      <c r="L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c r="CW566" s="19"/>
      <c r="CX566" s="19"/>
      <c r="CY566" s="19"/>
      <c r="CZ566" s="19"/>
      <c r="DA566" s="19"/>
      <c r="DB566" s="19"/>
      <c r="DC566" s="19"/>
      <c r="DD566" s="19"/>
      <c r="DE566" s="19"/>
      <c r="DF566" s="19"/>
      <c r="DG566" s="19"/>
      <c r="DH566" s="19"/>
      <c r="DI566" s="19"/>
      <c r="DJ566" s="19"/>
      <c r="DK566" s="19"/>
      <c r="DL566" s="19"/>
      <c r="DM566" s="19"/>
      <c r="DN566" s="19"/>
      <c r="DO566" s="19"/>
      <c r="DP566" s="19"/>
      <c r="DQ566" s="19"/>
      <c r="DR566" s="19"/>
      <c r="DS566" s="19"/>
      <c r="DT566" s="19"/>
      <c r="DU566" s="19"/>
    </row>
    <row r="567" spans="9:125" x14ac:dyDescent="0.25">
      <c r="I567" s="19"/>
      <c r="J567" s="19"/>
      <c r="K567" s="19"/>
      <c r="L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c r="CW567" s="19"/>
      <c r="CX567" s="19"/>
      <c r="CY567" s="19"/>
      <c r="CZ567" s="19"/>
      <c r="DA567" s="19"/>
      <c r="DB567" s="19"/>
      <c r="DC567" s="19"/>
      <c r="DD567" s="19"/>
      <c r="DE567" s="19"/>
      <c r="DF567" s="19"/>
      <c r="DG567" s="19"/>
      <c r="DH567" s="19"/>
      <c r="DI567" s="19"/>
      <c r="DJ567" s="19"/>
      <c r="DK567" s="19"/>
      <c r="DL567" s="19"/>
      <c r="DM567" s="19"/>
      <c r="DN567" s="19"/>
      <c r="DO567" s="19"/>
      <c r="DP567" s="19"/>
      <c r="DQ567" s="19"/>
      <c r="DR567" s="19"/>
      <c r="DS567" s="19"/>
      <c r="DT567" s="19"/>
      <c r="DU567" s="19"/>
    </row>
    <row r="568" spans="9:125" x14ac:dyDescent="0.25">
      <c r="I568" s="19"/>
      <c r="J568" s="19"/>
      <c r="K568" s="19"/>
      <c r="L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c r="CP568" s="19"/>
      <c r="CQ568" s="19"/>
      <c r="CR568" s="19"/>
      <c r="CS568" s="19"/>
      <c r="CT568" s="19"/>
      <c r="CU568" s="19"/>
      <c r="CV568" s="19"/>
      <c r="CW568" s="19"/>
      <c r="CX568" s="19"/>
      <c r="CY568" s="19"/>
      <c r="CZ568" s="19"/>
      <c r="DA568" s="19"/>
      <c r="DB568" s="19"/>
      <c r="DC568" s="19"/>
      <c r="DD568" s="19"/>
      <c r="DE568" s="19"/>
      <c r="DF568" s="19"/>
      <c r="DG568" s="19"/>
      <c r="DH568" s="19"/>
      <c r="DI568" s="19"/>
      <c r="DJ568" s="19"/>
      <c r="DK568" s="19"/>
      <c r="DL568" s="19"/>
      <c r="DM568" s="19"/>
      <c r="DN568" s="19"/>
      <c r="DO568" s="19"/>
      <c r="DP568" s="19"/>
      <c r="DQ568" s="19"/>
      <c r="DR568" s="19"/>
      <c r="DS568" s="19"/>
      <c r="DT568" s="19"/>
      <c r="DU568" s="19"/>
    </row>
    <row r="569" spans="9:125" x14ac:dyDescent="0.25">
      <c r="I569" s="19"/>
      <c r="J569" s="19"/>
      <c r="K569" s="19"/>
      <c r="L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c r="CW569" s="19"/>
      <c r="CX569" s="19"/>
      <c r="CY569" s="19"/>
      <c r="CZ569" s="19"/>
      <c r="DA569" s="19"/>
      <c r="DB569" s="19"/>
      <c r="DC569" s="19"/>
      <c r="DD569" s="19"/>
      <c r="DE569" s="19"/>
      <c r="DF569" s="19"/>
      <c r="DG569" s="19"/>
      <c r="DH569" s="19"/>
      <c r="DI569" s="19"/>
      <c r="DJ569" s="19"/>
      <c r="DK569" s="19"/>
      <c r="DL569" s="19"/>
      <c r="DM569" s="19"/>
      <c r="DN569" s="19"/>
      <c r="DO569" s="19"/>
      <c r="DP569" s="19"/>
      <c r="DQ569" s="19"/>
      <c r="DR569" s="19"/>
      <c r="DS569" s="19"/>
      <c r="DT569" s="19"/>
      <c r="DU569" s="19"/>
    </row>
    <row r="570" spans="9:125" x14ac:dyDescent="0.25">
      <c r="I570" s="19"/>
      <c r="J570" s="19"/>
      <c r="K570" s="19"/>
      <c r="L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c r="CW570" s="19"/>
      <c r="CX570" s="19"/>
      <c r="CY570" s="19"/>
      <c r="CZ570" s="19"/>
      <c r="DA570" s="19"/>
      <c r="DB570" s="19"/>
      <c r="DC570" s="19"/>
      <c r="DD570" s="19"/>
      <c r="DE570" s="19"/>
      <c r="DF570" s="19"/>
      <c r="DG570" s="19"/>
      <c r="DH570" s="19"/>
      <c r="DI570" s="19"/>
      <c r="DJ570" s="19"/>
      <c r="DK570" s="19"/>
      <c r="DL570" s="19"/>
      <c r="DM570" s="19"/>
      <c r="DN570" s="19"/>
      <c r="DO570" s="19"/>
      <c r="DP570" s="19"/>
      <c r="DQ570" s="19"/>
      <c r="DR570" s="19"/>
      <c r="DS570" s="19"/>
      <c r="DT570" s="19"/>
      <c r="DU570" s="19"/>
    </row>
    <row r="571" spans="9:125" x14ac:dyDescent="0.25">
      <c r="I571" s="19"/>
      <c r="J571" s="19"/>
      <c r="K571" s="19"/>
      <c r="L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c r="CW571" s="19"/>
      <c r="CX571" s="19"/>
      <c r="CY571" s="19"/>
      <c r="CZ571" s="19"/>
      <c r="DA571" s="19"/>
      <c r="DB571" s="19"/>
      <c r="DC571" s="19"/>
      <c r="DD571" s="19"/>
      <c r="DE571" s="19"/>
      <c r="DF571" s="19"/>
      <c r="DG571" s="19"/>
      <c r="DH571" s="19"/>
      <c r="DI571" s="19"/>
      <c r="DJ571" s="19"/>
      <c r="DK571" s="19"/>
      <c r="DL571" s="19"/>
      <c r="DM571" s="19"/>
      <c r="DN571" s="19"/>
      <c r="DO571" s="19"/>
      <c r="DP571" s="19"/>
      <c r="DQ571" s="19"/>
      <c r="DR571" s="19"/>
      <c r="DS571" s="19"/>
      <c r="DT571" s="19"/>
      <c r="DU571" s="19"/>
    </row>
    <row r="572" spans="9:125" x14ac:dyDescent="0.25">
      <c r="I572" s="19"/>
      <c r="J572" s="19"/>
      <c r="K572" s="19"/>
      <c r="L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c r="CW572" s="19"/>
      <c r="CX572" s="19"/>
      <c r="CY572" s="19"/>
      <c r="CZ572" s="19"/>
      <c r="DA572" s="19"/>
      <c r="DB572" s="19"/>
      <c r="DC572" s="19"/>
      <c r="DD572" s="19"/>
      <c r="DE572" s="19"/>
      <c r="DF572" s="19"/>
      <c r="DG572" s="19"/>
      <c r="DH572" s="19"/>
      <c r="DI572" s="19"/>
      <c r="DJ572" s="19"/>
      <c r="DK572" s="19"/>
      <c r="DL572" s="19"/>
      <c r="DM572" s="19"/>
      <c r="DN572" s="19"/>
      <c r="DO572" s="19"/>
      <c r="DP572" s="19"/>
      <c r="DQ572" s="19"/>
      <c r="DR572" s="19"/>
      <c r="DS572" s="19"/>
      <c r="DT572" s="19"/>
      <c r="DU572" s="19"/>
    </row>
    <row r="573" spans="9:125" x14ac:dyDescent="0.25">
      <c r="I573" s="19"/>
      <c r="J573" s="19"/>
      <c r="K573" s="19"/>
      <c r="L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c r="CW573" s="19"/>
      <c r="CX573" s="19"/>
      <c r="CY573" s="19"/>
      <c r="CZ573" s="19"/>
      <c r="DA573" s="19"/>
      <c r="DB573" s="19"/>
      <c r="DC573" s="19"/>
      <c r="DD573" s="19"/>
      <c r="DE573" s="19"/>
      <c r="DF573" s="19"/>
      <c r="DG573" s="19"/>
      <c r="DH573" s="19"/>
      <c r="DI573" s="19"/>
      <c r="DJ573" s="19"/>
      <c r="DK573" s="19"/>
      <c r="DL573" s="19"/>
      <c r="DM573" s="19"/>
      <c r="DN573" s="19"/>
      <c r="DO573" s="19"/>
      <c r="DP573" s="19"/>
      <c r="DQ573" s="19"/>
      <c r="DR573" s="19"/>
      <c r="DS573" s="19"/>
      <c r="DT573" s="19"/>
      <c r="DU573" s="19"/>
    </row>
    <row r="574" spans="9:125" x14ac:dyDescent="0.25">
      <c r="I574" s="19"/>
      <c r="J574" s="19"/>
      <c r="K574" s="19"/>
      <c r="L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c r="CW574" s="19"/>
      <c r="CX574" s="19"/>
      <c r="CY574" s="19"/>
      <c r="CZ574" s="19"/>
      <c r="DA574" s="19"/>
      <c r="DB574" s="19"/>
      <c r="DC574" s="19"/>
      <c r="DD574" s="19"/>
      <c r="DE574" s="19"/>
      <c r="DF574" s="19"/>
      <c r="DG574" s="19"/>
      <c r="DH574" s="19"/>
      <c r="DI574" s="19"/>
      <c r="DJ574" s="19"/>
      <c r="DK574" s="19"/>
      <c r="DL574" s="19"/>
      <c r="DM574" s="19"/>
      <c r="DN574" s="19"/>
      <c r="DO574" s="19"/>
      <c r="DP574" s="19"/>
      <c r="DQ574" s="19"/>
      <c r="DR574" s="19"/>
      <c r="DS574" s="19"/>
      <c r="DT574" s="19"/>
      <c r="DU574" s="19"/>
    </row>
    <row r="575" spans="9:125" x14ac:dyDescent="0.25">
      <c r="I575" s="19"/>
      <c r="J575" s="19"/>
      <c r="K575" s="19"/>
      <c r="L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c r="CW575" s="19"/>
      <c r="CX575" s="19"/>
      <c r="CY575" s="19"/>
      <c r="CZ575" s="19"/>
      <c r="DA575" s="19"/>
      <c r="DB575" s="19"/>
      <c r="DC575" s="19"/>
      <c r="DD575" s="19"/>
      <c r="DE575" s="19"/>
      <c r="DF575" s="19"/>
      <c r="DG575" s="19"/>
      <c r="DH575" s="19"/>
      <c r="DI575" s="19"/>
      <c r="DJ575" s="19"/>
      <c r="DK575" s="19"/>
      <c r="DL575" s="19"/>
      <c r="DM575" s="19"/>
      <c r="DN575" s="19"/>
      <c r="DO575" s="19"/>
      <c r="DP575" s="19"/>
      <c r="DQ575" s="19"/>
      <c r="DR575" s="19"/>
      <c r="DS575" s="19"/>
      <c r="DT575" s="19"/>
      <c r="DU575" s="19"/>
    </row>
    <row r="576" spans="9:125" x14ac:dyDescent="0.25">
      <c r="I576" s="19"/>
      <c r="J576" s="19"/>
      <c r="K576" s="19"/>
      <c r="L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c r="CW576" s="19"/>
      <c r="CX576" s="19"/>
      <c r="CY576" s="19"/>
      <c r="CZ576" s="19"/>
      <c r="DA576" s="19"/>
      <c r="DB576" s="19"/>
      <c r="DC576" s="19"/>
      <c r="DD576" s="19"/>
      <c r="DE576" s="19"/>
      <c r="DF576" s="19"/>
      <c r="DG576" s="19"/>
      <c r="DH576" s="19"/>
      <c r="DI576" s="19"/>
      <c r="DJ576" s="19"/>
      <c r="DK576" s="19"/>
      <c r="DL576" s="19"/>
      <c r="DM576" s="19"/>
      <c r="DN576" s="19"/>
      <c r="DO576" s="19"/>
      <c r="DP576" s="19"/>
      <c r="DQ576" s="19"/>
      <c r="DR576" s="19"/>
      <c r="DS576" s="19"/>
      <c r="DT576" s="19"/>
      <c r="DU576" s="19"/>
    </row>
    <row r="577" spans="9:125" x14ac:dyDescent="0.25">
      <c r="I577" s="19"/>
      <c r="J577" s="19"/>
      <c r="K577" s="19"/>
      <c r="L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c r="CW577" s="19"/>
      <c r="CX577" s="19"/>
      <c r="CY577" s="19"/>
      <c r="CZ577" s="19"/>
      <c r="DA577" s="19"/>
      <c r="DB577" s="19"/>
      <c r="DC577" s="19"/>
      <c r="DD577" s="19"/>
      <c r="DE577" s="19"/>
      <c r="DF577" s="19"/>
      <c r="DG577" s="19"/>
      <c r="DH577" s="19"/>
      <c r="DI577" s="19"/>
      <c r="DJ577" s="19"/>
      <c r="DK577" s="19"/>
      <c r="DL577" s="19"/>
      <c r="DM577" s="19"/>
      <c r="DN577" s="19"/>
      <c r="DO577" s="19"/>
      <c r="DP577" s="19"/>
      <c r="DQ577" s="19"/>
      <c r="DR577" s="19"/>
      <c r="DS577" s="19"/>
      <c r="DT577" s="19"/>
      <c r="DU577" s="19"/>
    </row>
    <row r="578" spans="9:125" x14ac:dyDescent="0.25">
      <c r="I578" s="19"/>
      <c r="J578" s="19"/>
      <c r="K578" s="19"/>
      <c r="L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S578" s="19"/>
      <c r="CT578" s="19"/>
      <c r="CU578" s="19"/>
      <c r="CV578" s="19"/>
      <c r="CW578" s="19"/>
      <c r="CX578" s="19"/>
      <c r="CY578" s="19"/>
      <c r="CZ578" s="19"/>
      <c r="DA578" s="19"/>
      <c r="DB578" s="19"/>
      <c r="DC578" s="19"/>
      <c r="DD578" s="19"/>
      <c r="DE578" s="19"/>
      <c r="DF578" s="19"/>
      <c r="DG578" s="19"/>
      <c r="DH578" s="19"/>
      <c r="DI578" s="19"/>
      <c r="DJ578" s="19"/>
      <c r="DK578" s="19"/>
      <c r="DL578" s="19"/>
      <c r="DM578" s="19"/>
      <c r="DN578" s="19"/>
      <c r="DO578" s="19"/>
      <c r="DP578" s="19"/>
      <c r="DQ578" s="19"/>
      <c r="DR578" s="19"/>
      <c r="DS578" s="19"/>
      <c r="DT578" s="19"/>
      <c r="DU578" s="19"/>
    </row>
    <row r="579" spans="9:125" x14ac:dyDescent="0.25">
      <c r="I579" s="19"/>
      <c r="J579" s="19"/>
      <c r="K579" s="19"/>
      <c r="L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c r="CW579" s="19"/>
      <c r="CX579" s="19"/>
      <c r="CY579" s="19"/>
      <c r="CZ579" s="19"/>
      <c r="DA579" s="19"/>
      <c r="DB579" s="19"/>
      <c r="DC579" s="19"/>
      <c r="DD579" s="19"/>
      <c r="DE579" s="19"/>
      <c r="DF579" s="19"/>
      <c r="DG579" s="19"/>
      <c r="DH579" s="19"/>
      <c r="DI579" s="19"/>
      <c r="DJ579" s="19"/>
      <c r="DK579" s="19"/>
      <c r="DL579" s="19"/>
      <c r="DM579" s="19"/>
      <c r="DN579" s="19"/>
      <c r="DO579" s="19"/>
      <c r="DP579" s="19"/>
      <c r="DQ579" s="19"/>
      <c r="DR579" s="19"/>
      <c r="DS579" s="19"/>
      <c r="DT579" s="19"/>
      <c r="DU579" s="19"/>
    </row>
    <row r="580" spans="9:125" x14ac:dyDescent="0.25">
      <c r="I580" s="19"/>
      <c r="J580" s="19"/>
      <c r="K580" s="19"/>
      <c r="L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c r="CP580" s="19"/>
      <c r="CQ580" s="19"/>
      <c r="CR580" s="19"/>
      <c r="CS580" s="19"/>
      <c r="CT580" s="19"/>
      <c r="CU580" s="19"/>
      <c r="CV580" s="19"/>
      <c r="CW580" s="19"/>
      <c r="CX580" s="19"/>
      <c r="CY580" s="19"/>
      <c r="CZ580" s="19"/>
      <c r="DA580" s="19"/>
      <c r="DB580" s="19"/>
      <c r="DC580" s="19"/>
      <c r="DD580" s="19"/>
      <c r="DE580" s="19"/>
      <c r="DF580" s="19"/>
      <c r="DG580" s="19"/>
      <c r="DH580" s="19"/>
      <c r="DI580" s="19"/>
      <c r="DJ580" s="19"/>
      <c r="DK580" s="19"/>
      <c r="DL580" s="19"/>
      <c r="DM580" s="19"/>
      <c r="DN580" s="19"/>
      <c r="DO580" s="19"/>
      <c r="DP580" s="19"/>
      <c r="DQ580" s="19"/>
      <c r="DR580" s="19"/>
      <c r="DS580" s="19"/>
      <c r="DT580" s="19"/>
      <c r="DU580" s="19"/>
    </row>
    <row r="581" spans="9:125" x14ac:dyDescent="0.25">
      <c r="I581" s="19"/>
      <c r="J581" s="19"/>
      <c r="K581" s="19"/>
      <c r="L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c r="CP581" s="19"/>
      <c r="CQ581" s="19"/>
      <c r="CR581" s="19"/>
      <c r="CS581" s="19"/>
      <c r="CT581" s="19"/>
      <c r="CU581" s="19"/>
      <c r="CV581" s="19"/>
      <c r="CW581" s="19"/>
      <c r="CX581" s="19"/>
      <c r="CY581" s="19"/>
      <c r="CZ581" s="19"/>
      <c r="DA581" s="19"/>
      <c r="DB581" s="19"/>
      <c r="DC581" s="19"/>
      <c r="DD581" s="19"/>
      <c r="DE581" s="19"/>
      <c r="DF581" s="19"/>
      <c r="DG581" s="19"/>
      <c r="DH581" s="19"/>
      <c r="DI581" s="19"/>
      <c r="DJ581" s="19"/>
      <c r="DK581" s="19"/>
      <c r="DL581" s="19"/>
      <c r="DM581" s="19"/>
      <c r="DN581" s="19"/>
      <c r="DO581" s="19"/>
      <c r="DP581" s="19"/>
      <c r="DQ581" s="19"/>
      <c r="DR581" s="19"/>
      <c r="DS581" s="19"/>
      <c r="DT581" s="19"/>
      <c r="DU581" s="19"/>
    </row>
    <row r="582" spans="9:125" x14ac:dyDescent="0.25">
      <c r="I582" s="19"/>
      <c r="J582" s="19"/>
      <c r="K582" s="19"/>
      <c r="L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c r="CW582" s="19"/>
      <c r="CX582" s="19"/>
      <c r="CY582" s="19"/>
      <c r="CZ582" s="19"/>
      <c r="DA582" s="19"/>
      <c r="DB582" s="19"/>
      <c r="DC582" s="19"/>
      <c r="DD582" s="19"/>
      <c r="DE582" s="19"/>
      <c r="DF582" s="19"/>
      <c r="DG582" s="19"/>
      <c r="DH582" s="19"/>
      <c r="DI582" s="19"/>
      <c r="DJ582" s="19"/>
      <c r="DK582" s="19"/>
      <c r="DL582" s="19"/>
      <c r="DM582" s="19"/>
      <c r="DN582" s="19"/>
      <c r="DO582" s="19"/>
      <c r="DP582" s="19"/>
      <c r="DQ582" s="19"/>
      <c r="DR582" s="19"/>
      <c r="DS582" s="19"/>
      <c r="DT582" s="19"/>
      <c r="DU582" s="19"/>
    </row>
    <row r="583" spans="9:125" x14ac:dyDescent="0.25">
      <c r="I583" s="19"/>
      <c r="J583" s="19"/>
      <c r="K583" s="19"/>
      <c r="L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c r="CW583" s="19"/>
      <c r="CX583" s="19"/>
      <c r="CY583" s="19"/>
      <c r="CZ583" s="19"/>
      <c r="DA583" s="19"/>
      <c r="DB583" s="19"/>
      <c r="DC583" s="19"/>
      <c r="DD583" s="19"/>
      <c r="DE583" s="19"/>
      <c r="DF583" s="19"/>
      <c r="DG583" s="19"/>
      <c r="DH583" s="19"/>
      <c r="DI583" s="19"/>
      <c r="DJ583" s="19"/>
      <c r="DK583" s="19"/>
      <c r="DL583" s="19"/>
      <c r="DM583" s="19"/>
      <c r="DN583" s="19"/>
      <c r="DO583" s="19"/>
      <c r="DP583" s="19"/>
      <c r="DQ583" s="19"/>
      <c r="DR583" s="19"/>
      <c r="DS583" s="19"/>
      <c r="DT583" s="19"/>
      <c r="DU583" s="19"/>
    </row>
    <row r="584" spans="9:125" x14ac:dyDescent="0.25">
      <c r="I584" s="19"/>
      <c r="J584" s="19"/>
      <c r="K584" s="19"/>
      <c r="L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c r="CW584" s="19"/>
      <c r="CX584" s="19"/>
      <c r="CY584" s="19"/>
      <c r="CZ584" s="19"/>
      <c r="DA584" s="19"/>
      <c r="DB584" s="19"/>
      <c r="DC584" s="19"/>
      <c r="DD584" s="19"/>
      <c r="DE584" s="19"/>
      <c r="DF584" s="19"/>
      <c r="DG584" s="19"/>
      <c r="DH584" s="19"/>
      <c r="DI584" s="19"/>
      <c r="DJ584" s="19"/>
      <c r="DK584" s="19"/>
      <c r="DL584" s="19"/>
      <c r="DM584" s="19"/>
      <c r="DN584" s="19"/>
      <c r="DO584" s="19"/>
      <c r="DP584" s="19"/>
      <c r="DQ584" s="19"/>
      <c r="DR584" s="19"/>
      <c r="DS584" s="19"/>
      <c r="DT584" s="19"/>
      <c r="DU584" s="19"/>
    </row>
    <row r="585" spans="9:125" x14ac:dyDescent="0.25">
      <c r="I585" s="19"/>
      <c r="J585" s="19"/>
      <c r="K585" s="19"/>
      <c r="L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c r="CP585" s="19"/>
      <c r="CQ585" s="19"/>
      <c r="CR585" s="19"/>
      <c r="CS585" s="19"/>
      <c r="CT585" s="19"/>
      <c r="CU585" s="19"/>
      <c r="CV585" s="19"/>
      <c r="CW585" s="19"/>
      <c r="CX585" s="19"/>
      <c r="CY585" s="19"/>
      <c r="CZ585" s="19"/>
      <c r="DA585" s="19"/>
      <c r="DB585" s="19"/>
      <c r="DC585" s="19"/>
      <c r="DD585" s="19"/>
      <c r="DE585" s="19"/>
      <c r="DF585" s="19"/>
      <c r="DG585" s="19"/>
      <c r="DH585" s="19"/>
      <c r="DI585" s="19"/>
      <c r="DJ585" s="19"/>
      <c r="DK585" s="19"/>
      <c r="DL585" s="19"/>
      <c r="DM585" s="19"/>
      <c r="DN585" s="19"/>
      <c r="DO585" s="19"/>
      <c r="DP585" s="19"/>
      <c r="DQ585" s="19"/>
      <c r="DR585" s="19"/>
      <c r="DS585" s="19"/>
      <c r="DT585" s="19"/>
      <c r="DU585" s="19"/>
    </row>
    <row r="586" spans="9:125" x14ac:dyDescent="0.25">
      <c r="I586" s="19"/>
      <c r="J586" s="19"/>
      <c r="K586" s="19"/>
      <c r="L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c r="CP586" s="19"/>
      <c r="CQ586" s="19"/>
      <c r="CR586" s="19"/>
      <c r="CS586" s="19"/>
      <c r="CT586" s="19"/>
      <c r="CU586" s="19"/>
      <c r="CV586" s="19"/>
      <c r="CW586" s="19"/>
      <c r="CX586" s="19"/>
      <c r="CY586" s="19"/>
      <c r="CZ586" s="19"/>
      <c r="DA586" s="19"/>
      <c r="DB586" s="19"/>
      <c r="DC586" s="19"/>
      <c r="DD586" s="19"/>
      <c r="DE586" s="19"/>
      <c r="DF586" s="19"/>
      <c r="DG586" s="19"/>
      <c r="DH586" s="19"/>
      <c r="DI586" s="19"/>
      <c r="DJ586" s="19"/>
      <c r="DK586" s="19"/>
      <c r="DL586" s="19"/>
      <c r="DM586" s="19"/>
      <c r="DN586" s="19"/>
      <c r="DO586" s="19"/>
      <c r="DP586" s="19"/>
      <c r="DQ586" s="19"/>
      <c r="DR586" s="19"/>
      <c r="DS586" s="19"/>
      <c r="DT586" s="19"/>
      <c r="DU586" s="19"/>
    </row>
    <row r="587" spans="9:125" x14ac:dyDescent="0.25">
      <c r="I587" s="19"/>
      <c r="J587" s="19"/>
      <c r="K587" s="19"/>
      <c r="L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c r="CP587" s="19"/>
      <c r="CQ587" s="19"/>
      <c r="CR587" s="19"/>
      <c r="CS587" s="19"/>
      <c r="CT587" s="19"/>
      <c r="CU587" s="19"/>
      <c r="CV587" s="19"/>
      <c r="CW587" s="19"/>
      <c r="CX587" s="19"/>
      <c r="CY587" s="19"/>
      <c r="CZ587" s="19"/>
      <c r="DA587" s="19"/>
      <c r="DB587" s="19"/>
      <c r="DC587" s="19"/>
      <c r="DD587" s="19"/>
      <c r="DE587" s="19"/>
      <c r="DF587" s="19"/>
      <c r="DG587" s="19"/>
      <c r="DH587" s="19"/>
      <c r="DI587" s="19"/>
      <c r="DJ587" s="19"/>
      <c r="DK587" s="19"/>
      <c r="DL587" s="19"/>
      <c r="DM587" s="19"/>
      <c r="DN587" s="19"/>
      <c r="DO587" s="19"/>
      <c r="DP587" s="19"/>
      <c r="DQ587" s="19"/>
      <c r="DR587" s="19"/>
      <c r="DS587" s="19"/>
      <c r="DT587" s="19"/>
      <c r="DU587" s="19"/>
    </row>
    <row r="588" spans="9:125" x14ac:dyDescent="0.25">
      <c r="I588" s="19"/>
      <c r="J588" s="19"/>
      <c r="K588" s="19"/>
      <c r="L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c r="CW588" s="19"/>
      <c r="CX588" s="19"/>
      <c r="CY588" s="19"/>
      <c r="CZ588" s="19"/>
      <c r="DA588" s="19"/>
      <c r="DB588" s="19"/>
      <c r="DC588" s="19"/>
      <c r="DD588" s="19"/>
      <c r="DE588" s="19"/>
      <c r="DF588" s="19"/>
      <c r="DG588" s="19"/>
      <c r="DH588" s="19"/>
      <c r="DI588" s="19"/>
      <c r="DJ588" s="19"/>
      <c r="DK588" s="19"/>
      <c r="DL588" s="19"/>
      <c r="DM588" s="19"/>
      <c r="DN588" s="19"/>
      <c r="DO588" s="19"/>
      <c r="DP588" s="19"/>
      <c r="DQ588" s="19"/>
      <c r="DR588" s="19"/>
      <c r="DS588" s="19"/>
      <c r="DT588" s="19"/>
      <c r="DU588" s="19"/>
    </row>
    <row r="589" spans="9:125" x14ac:dyDescent="0.25">
      <c r="I589" s="19"/>
      <c r="J589" s="19"/>
      <c r="K589" s="19"/>
      <c r="L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c r="CW589" s="19"/>
      <c r="CX589" s="19"/>
      <c r="CY589" s="19"/>
      <c r="CZ589" s="19"/>
      <c r="DA589" s="19"/>
      <c r="DB589" s="19"/>
      <c r="DC589" s="19"/>
      <c r="DD589" s="19"/>
      <c r="DE589" s="19"/>
      <c r="DF589" s="19"/>
      <c r="DG589" s="19"/>
      <c r="DH589" s="19"/>
      <c r="DI589" s="19"/>
      <c r="DJ589" s="19"/>
      <c r="DK589" s="19"/>
      <c r="DL589" s="19"/>
      <c r="DM589" s="19"/>
      <c r="DN589" s="19"/>
      <c r="DO589" s="19"/>
      <c r="DP589" s="19"/>
      <c r="DQ589" s="19"/>
      <c r="DR589" s="19"/>
      <c r="DS589" s="19"/>
      <c r="DT589" s="19"/>
      <c r="DU589" s="19"/>
    </row>
    <row r="590" spans="9:125" x14ac:dyDescent="0.25">
      <c r="I590" s="19"/>
      <c r="J590" s="19"/>
      <c r="K590" s="19"/>
      <c r="L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c r="CY590" s="19"/>
      <c r="CZ590" s="19"/>
      <c r="DA590" s="19"/>
      <c r="DB590" s="19"/>
      <c r="DC590" s="19"/>
      <c r="DD590" s="19"/>
      <c r="DE590" s="19"/>
      <c r="DF590" s="19"/>
      <c r="DG590" s="19"/>
      <c r="DH590" s="19"/>
      <c r="DI590" s="19"/>
      <c r="DJ590" s="19"/>
      <c r="DK590" s="19"/>
      <c r="DL590" s="19"/>
      <c r="DM590" s="19"/>
      <c r="DN590" s="19"/>
      <c r="DO590" s="19"/>
      <c r="DP590" s="19"/>
      <c r="DQ590" s="19"/>
      <c r="DR590" s="19"/>
      <c r="DS590" s="19"/>
      <c r="DT590" s="19"/>
      <c r="DU590" s="19"/>
    </row>
    <row r="591" spans="9:125" x14ac:dyDescent="0.25">
      <c r="I591" s="19"/>
      <c r="J591" s="19"/>
      <c r="K591" s="19"/>
      <c r="L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c r="CW591" s="19"/>
      <c r="CX591" s="19"/>
      <c r="CY591" s="19"/>
      <c r="CZ591" s="19"/>
      <c r="DA591" s="19"/>
      <c r="DB591" s="19"/>
      <c r="DC591" s="19"/>
      <c r="DD591" s="19"/>
      <c r="DE591" s="19"/>
      <c r="DF591" s="19"/>
      <c r="DG591" s="19"/>
      <c r="DH591" s="19"/>
      <c r="DI591" s="19"/>
      <c r="DJ591" s="19"/>
      <c r="DK591" s="19"/>
      <c r="DL591" s="19"/>
      <c r="DM591" s="19"/>
      <c r="DN591" s="19"/>
      <c r="DO591" s="19"/>
      <c r="DP591" s="19"/>
      <c r="DQ591" s="19"/>
      <c r="DR591" s="19"/>
      <c r="DS591" s="19"/>
      <c r="DT591" s="19"/>
      <c r="DU591" s="19"/>
    </row>
    <row r="592" spans="9:125" x14ac:dyDescent="0.25">
      <c r="I592" s="19"/>
      <c r="J592" s="19"/>
      <c r="K592" s="19"/>
      <c r="L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c r="CW592" s="19"/>
      <c r="CX592" s="19"/>
      <c r="CY592" s="19"/>
      <c r="CZ592" s="19"/>
      <c r="DA592" s="19"/>
      <c r="DB592" s="19"/>
      <c r="DC592" s="19"/>
      <c r="DD592" s="19"/>
      <c r="DE592" s="19"/>
      <c r="DF592" s="19"/>
      <c r="DG592" s="19"/>
      <c r="DH592" s="19"/>
      <c r="DI592" s="19"/>
      <c r="DJ592" s="19"/>
      <c r="DK592" s="19"/>
      <c r="DL592" s="19"/>
      <c r="DM592" s="19"/>
      <c r="DN592" s="19"/>
      <c r="DO592" s="19"/>
      <c r="DP592" s="19"/>
      <c r="DQ592" s="19"/>
      <c r="DR592" s="19"/>
      <c r="DS592" s="19"/>
      <c r="DT592" s="19"/>
      <c r="DU592" s="19"/>
    </row>
    <row r="593" spans="9:125" x14ac:dyDescent="0.25">
      <c r="I593" s="19"/>
      <c r="J593" s="19"/>
      <c r="K593" s="19"/>
      <c r="L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c r="CW593" s="19"/>
      <c r="CX593" s="19"/>
      <c r="CY593" s="19"/>
      <c r="CZ593" s="19"/>
      <c r="DA593" s="19"/>
      <c r="DB593" s="19"/>
      <c r="DC593" s="19"/>
      <c r="DD593" s="19"/>
      <c r="DE593" s="19"/>
      <c r="DF593" s="19"/>
      <c r="DG593" s="19"/>
      <c r="DH593" s="19"/>
      <c r="DI593" s="19"/>
      <c r="DJ593" s="19"/>
      <c r="DK593" s="19"/>
      <c r="DL593" s="19"/>
      <c r="DM593" s="19"/>
      <c r="DN593" s="19"/>
      <c r="DO593" s="19"/>
      <c r="DP593" s="19"/>
      <c r="DQ593" s="19"/>
      <c r="DR593" s="19"/>
      <c r="DS593" s="19"/>
      <c r="DT593" s="19"/>
      <c r="DU593" s="19"/>
    </row>
    <row r="594" spans="9:125" x14ac:dyDescent="0.25">
      <c r="I594" s="19"/>
      <c r="J594" s="19"/>
      <c r="K594" s="19"/>
      <c r="L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c r="CW594" s="19"/>
      <c r="CX594" s="19"/>
      <c r="CY594" s="19"/>
      <c r="CZ594" s="19"/>
      <c r="DA594" s="19"/>
      <c r="DB594" s="19"/>
      <c r="DC594" s="19"/>
      <c r="DD594" s="19"/>
      <c r="DE594" s="19"/>
      <c r="DF594" s="19"/>
      <c r="DG594" s="19"/>
      <c r="DH594" s="19"/>
      <c r="DI594" s="19"/>
      <c r="DJ594" s="19"/>
      <c r="DK594" s="19"/>
      <c r="DL594" s="19"/>
      <c r="DM594" s="19"/>
      <c r="DN594" s="19"/>
      <c r="DO594" s="19"/>
      <c r="DP594" s="19"/>
      <c r="DQ594" s="19"/>
      <c r="DR594" s="19"/>
      <c r="DS594" s="19"/>
      <c r="DT594" s="19"/>
      <c r="DU594" s="19"/>
    </row>
    <row r="595" spans="9:125" x14ac:dyDescent="0.25">
      <c r="I595" s="19"/>
      <c r="J595" s="19"/>
      <c r="K595" s="19"/>
      <c r="L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c r="CW595" s="19"/>
      <c r="CX595" s="19"/>
      <c r="CY595" s="19"/>
      <c r="CZ595" s="19"/>
      <c r="DA595" s="19"/>
      <c r="DB595" s="19"/>
      <c r="DC595" s="19"/>
      <c r="DD595" s="19"/>
      <c r="DE595" s="19"/>
      <c r="DF595" s="19"/>
      <c r="DG595" s="19"/>
      <c r="DH595" s="19"/>
      <c r="DI595" s="19"/>
      <c r="DJ595" s="19"/>
      <c r="DK595" s="19"/>
      <c r="DL595" s="19"/>
      <c r="DM595" s="19"/>
      <c r="DN595" s="19"/>
      <c r="DO595" s="19"/>
      <c r="DP595" s="19"/>
      <c r="DQ595" s="19"/>
      <c r="DR595" s="19"/>
      <c r="DS595" s="19"/>
      <c r="DT595" s="19"/>
      <c r="DU595" s="19"/>
    </row>
    <row r="596" spans="9:125" x14ac:dyDescent="0.25">
      <c r="I596" s="19"/>
      <c r="J596" s="19"/>
      <c r="K596" s="19"/>
      <c r="L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c r="CW596" s="19"/>
      <c r="CX596" s="19"/>
      <c r="CY596" s="19"/>
      <c r="CZ596" s="19"/>
      <c r="DA596" s="19"/>
      <c r="DB596" s="19"/>
      <c r="DC596" s="19"/>
      <c r="DD596" s="19"/>
      <c r="DE596" s="19"/>
      <c r="DF596" s="19"/>
      <c r="DG596" s="19"/>
      <c r="DH596" s="19"/>
      <c r="DI596" s="19"/>
      <c r="DJ596" s="19"/>
      <c r="DK596" s="19"/>
      <c r="DL596" s="19"/>
      <c r="DM596" s="19"/>
      <c r="DN596" s="19"/>
      <c r="DO596" s="19"/>
      <c r="DP596" s="19"/>
      <c r="DQ596" s="19"/>
      <c r="DR596" s="19"/>
      <c r="DS596" s="19"/>
      <c r="DT596" s="19"/>
      <c r="DU596" s="19"/>
    </row>
    <row r="597" spans="9:125" x14ac:dyDescent="0.25">
      <c r="I597" s="19"/>
      <c r="J597" s="19"/>
      <c r="K597" s="19"/>
      <c r="L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c r="CY597" s="19"/>
      <c r="CZ597" s="19"/>
      <c r="DA597" s="19"/>
      <c r="DB597" s="19"/>
      <c r="DC597" s="19"/>
      <c r="DD597" s="19"/>
      <c r="DE597" s="19"/>
      <c r="DF597" s="19"/>
      <c r="DG597" s="19"/>
      <c r="DH597" s="19"/>
      <c r="DI597" s="19"/>
      <c r="DJ597" s="19"/>
      <c r="DK597" s="19"/>
      <c r="DL597" s="19"/>
      <c r="DM597" s="19"/>
      <c r="DN597" s="19"/>
      <c r="DO597" s="19"/>
      <c r="DP597" s="19"/>
      <c r="DQ597" s="19"/>
      <c r="DR597" s="19"/>
      <c r="DS597" s="19"/>
      <c r="DT597" s="19"/>
      <c r="DU597" s="19"/>
    </row>
    <row r="598" spans="9:125" x14ac:dyDescent="0.25">
      <c r="I598" s="19"/>
      <c r="J598" s="19"/>
      <c r="K598" s="19"/>
      <c r="L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c r="CW598" s="19"/>
      <c r="CX598" s="19"/>
      <c r="CY598" s="19"/>
      <c r="CZ598" s="19"/>
      <c r="DA598" s="19"/>
      <c r="DB598" s="19"/>
      <c r="DC598" s="19"/>
      <c r="DD598" s="19"/>
      <c r="DE598" s="19"/>
      <c r="DF598" s="19"/>
      <c r="DG598" s="19"/>
      <c r="DH598" s="19"/>
      <c r="DI598" s="19"/>
      <c r="DJ598" s="19"/>
      <c r="DK598" s="19"/>
      <c r="DL598" s="19"/>
      <c r="DM598" s="19"/>
      <c r="DN598" s="19"/>
      <c r="DO598" s="19"/>
      <c r="DP598" s="19"/>
      <c r="DQ598" s="19"/>
      <c r="DR598" s="19"/>
      <c r="DS598" s="19"/>
      <c r="DT598" s="19"/>
      <c r="DU598" s="19"/>
    </row>
    <row r="599" spans="9:125" x14ac:dyDescent="0.25">
      <c r="I599" s="19"/>
      <c r="J599" s="19"/>
      <c r="K599" s="19"/>
      <c r="L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c r="CW599" s="19"/>
      <c r="CX599" s="19"/>
      <c r="CY599" s="19"/>
      <c r="CZ599" s="19"/>
      <c r="DA599" s="19"/>
      <c r="DB599" s="19"/>
      <c r="DC599" s="19"/>
      <c r="DD599" s="19"/>
      <c r="DE599" s="19"/>
      <c r="DF599" s="19"/>
      <c r="DG599" s="19"/>
      <c r="DH599" s="19"/>
      <c r="DI599" s="19"/>
      <c r="DJ599" s="19"/>
      <c r="DK599" s="19"/>
      <c r="DL599" s="19"/>
      <c r="DM599" s="19"/>
      <c r="DN599" s="19"/>
      <c r="DO599" s="19"/>
      <c r="DP599" s="19"/>
      <c r="DQ599" s="19"/>
      <c r="DR599" s="19"/>
      <c r="DS599" s="19"/>
      <c r="DT599" s="19"/>
      <c r="DU599" s="19"/>
    </row>
    <row r="600" spans="9:125" x14ac:dyDescent="0.25">
      <c r="I600" s="19"/>
      <c r="J600" s="19"/>
      <c r="K600" s="19"/>
      <c r="L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c r="CW600" s="19"/>
      <c r="CX600" s="19"/>
      <c r="CY600" s="19"/>
      <c r="CZ600" s="19"/>
      <c r="DA600" s="19"/>
      <c r="DB600" s="19"/>
      <c r="DC600" s="19"/>
      <c r="DD600" s="19"/>
      <c r="DE600" s="19"/>
      <c r="DF600" s="19"/>
      <c r="DG600" s="19"/>
      <c r="DH600" s="19"/>
      <c r="DI600" s="19"/>
      <c r="DJ600" s="19"/>
      <c r="DK600" s="19"/>
      <c r="DL600" s="19"/>
      <c r="DM600" s="19"/>
      <c r="DN600" s="19"/>
      <c r="DO600" s="19"/>
      <c r="DP600" s="19"/>
      <c r="DQ600" s="19"/>
      <c r="DR600" s="19"/>
      <c r="DS600" s="19"/>
      <c r="DT600" s="19"/>
      <c r="DU600" s="19"/>
    </row>
    <row r="601" spans="9:125" x14ac:dyDescent="0.25">
      <c r="I601" s="19"/>
      <c r="J601" s="19"/>
      <c r="K601" s="19"/>
      <c r="L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c r="CW601" s="19"/>
      <c r="CX601" s="19"/>
      <c r="CY601" s="19"/>
      <c r="CZ601" s="19"/>
      <c r="DA601" s="19"/>
      <c r="DB601" s="19"/>
      <c r="DC601" s="19"/>
      <c r="DD601" s="19"/>
      <c r="DE601" s="19"/>
      <c r="DF601" s="19"/>
      <c r="DG601" s="19"/>
      <c r="DH601" s="19"/>
      <c r="DI601" s="19"/>
      <c r="DJ601" s="19"/>
      <c r="DK601" s="19"/>
      <c r="DL601" s="19"/>
      <c r="DM601" s="19"/>
      <c r="DN601" s="19"/>
      <c r="DO601" s="19"/>
      <c r="DP601" s="19"/>
      <c r="DQ601" s="19"/>
      <c r="DR601" s="19"/>
      <c r="DS601" s="19"/>
      <c r="DT601" s="19"/>
      <c r="DU601" s="19"/>
    </row>
    <row r="602" spans="9:125" x14ac:dyDescent="0.25">
      <c r="I602" s="19"/>
      <c r="J602" s="19"/>
      <c r="K602" s="19"/>
      <c r="L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c r="CW602" s="19"/>
      <c r="CX602" s="19"/>
      <c r="CY602" s="19"/>
      <c r="CZ602" s="19"/>
      <c r="DA602" s="19"/>
      <c r="DB602" s="19"/>
      <c r="DC602" s="19"/>
      <c r="DD602" s="19"/>
      <c r="DE602" s="19"/>
      <c r="DF602" s="19"/>
      <c r="DG602" s="19"/>
      <c r="DH602" s="19"/>
      <c r="DI602" s="19"/>
      <c r="DJ602" s="19"/>
      <c r="DK602" s="19"/>
      <c r="DL602" s="19"/>
      <c r="DM602" s="19"/>
      <c r="DN602" s="19"/>
      <c r="DO602" s="19"/>
      <c r="DP602" s="19"/>
      <c r="DQ602" s="19"/>
      <c r="DR602" s="19"/>
      <c r="DS602" s="19"/>
      <c r="DT602" s="19"/>
      <c r="DU602" s="19"/>
    </row>
    <row r="603" spans="9:125" x14ac:dyDescent="0.25">
      <c r="I603" s="19"/>
      <c r="J603" s="19"/>
      <c r="K603" s="19"/>
      <c r="L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c r="CY603" s="19"/>
      <c r="CZ603" s="19"/>
      <c r="DA603" s="19"/>
      <c r="DB603" s="19"/>
      <c r="DC603" s="19"/>
      <c r="DD603" s="19"/>
      <c r="DE603" s="19"/>
      <c r="DF603" s="19"/>
      <c r="DG603" s="19"/>
      <c r="DH603" s="19"/>
      <c r="DI603" s="19"/>
      <c r="DJ603" s="19"/>
      <c r="DK603" s="19"/>
      <c r="DL603" s="19"/>
      <c r="DM603" s="19"/>
      <c r="DN603" s="19"/>
      <c r="DO603" s="19"/>
      <c r="DP603" s="19"/>
      <c r="DQ603" s="19"/>
      <c r="DR603" s="19"/>
      <c r="DS603" s="19"/>
      <c r="DT603" s="19"/>
      <c r="DU603" s="19"/>
    </row>
    <row r="604" spans="9:125" x14ac:dyDescent="0.25">
      <c r="I604" s="19"/>
      <c r="J604" s="19"/>
      <c r="K604" s="19"/>
      <c r="L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c r="CW604" s="19"/>
      <c r="CX604" s="19"/>
      <c r="CY604" s="19"/>
      <c r="CZ604" s="19"/>
      <c r="DA604" s="19"/>
      <c r="DB604" s="19"/>
      <c r="DC604" s="19"/>
      <c r="DD604" s="19"/>
      <c r="DE604" s="19"/>
      <c r="DF604" s="19"/>
      <c r="DG604" s="19"/>
      <c r="DH604" s="19"/>
      <c r="DI604" s="19"/>
      <c r="DJ604" s="19"/>
      <c r="DK604" s="19"/>
      <c r="DL604" s="19"/>
      <c r="DM604" s="19"/>
      <c r="DN604" s="19"/>
      <c r="DO604" s="19"/>
      <c r="DP604" s="19"/>
      <c r="DQ604" s="19"/>
      <c r="DR604" s="19"/>
      <c r="DS604" s="19"/>
      <c r="DT604" s="19"/>
      <c r="DU604" s="19"/>
    </row>
    <row r="605" spans="9:125" x14ac:dyDescent="0.25">
      <c r="I605" s="19"/>
      <c r="J605" s="19"/>
      <c r="K605" s="19"/>
      <c r="L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c r="CP605" s="19"/>
      <c r="CQ605" s="19"/>
      <c r="CR605" s="19"/>
      <c r="CS605" s="19"/>
      <c r="CT605" s="19"/>
      <c r="CU605" s="19"/>
      <c r="CV605" s="19"/>
      <c r="CW605" s="19"/>
      <c r="CX605" s="19"/>
      <c r="CY605" s="19"/>
      <c r="CZ605" s="19"/>
      <c r="DA605" s="19"/>
      <c r="DB605" s="19"/>
      <c r="DC605" s="19"/>
      <c r="DD605" s="19"/>
      <c r="DE605" s="19"/>
      <c r="DF605" s="19"/>
      <c r="DG605" s="19"/>
      <c r="DH605" s="19"/>
      <c r="DI605" s="19"/>
      <c r="DJ605" s="19"/>
      <c r="DK605" s="19"/>
      <c r="DL605" s="19"/>
      <c r="DM605" s="19"/>
      <c r="DN605" s="19"/>
      <c r="DO605" s="19"/>
      <c r="DP605" s="19"/>
      <c r="DQ605" s="19"/>
      <c r="DR605" s="19"/>
      <c r="DS605" s="19"/>
      <c r="DT605" s="19"/>
      <c r="DU605" s="19"/>
    </row>
    <row r="606" spans="9:125" x14ac:dyDescent="0.25">
      <c r="I606" s="19"/>
      <c r="J606" s="19"/>
      <c r="K606" s="19"/>
      <c r="L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c r="CW606" s="19"/>
      <c r="CX606" s="19"/>
      <c r="CY606" s="19"/>
      <c r="CZ606" s="19"/>
      <c r="DA606" s="19"/>
      <c r="DB606" s="19"/>
      <c r="DC606" s="19"/>
      <c r="DD606" s="19"/>
      <c r="DE606" s="19"/>
      <c r="DF606" s="19"/>
      <c r="DG606" s="19"/>
      <c r="DH606" s="19"/>
      <c r="DI606" s="19"/>
      <c r="DJ606" s="19"/>
      <c r="DK606" s="19"/>
      <c r="DL606" s="19"/>
      <c r="DM606" s="19"/>
      <c r="DN606" s="19"/>
      <c r="DO606" s="19"/>
      <c r="DP606" s="19"/>
      <c r="DQ606" s="19"/>
      <c r="DR606" s="19"/>
      <c r="DS606" s="19"/>
      <c r="DT606" s="19"/>
      <c r="DU606" s="19"/>
    </row>
    <row r="607" spans="9:125" x14ac:dyDescent="0.25">
      <c r="I607" s="19"/>
      <c r="J607" s="19"/>
      <c r="K607" s="19"/>
      <c r="L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c r="CW607" s="19"/>
      <c r="CX607" s="19"/>
      <c r="CY607" s="19"/>
      <c r="CZ607" s="19"/>
      <c r="DA607" s="19"/>
      <c r="DB607" s="19"/>
      <c r="DC607" s="19"/>
      <c r="DD607" s="19"/>
      <c r="DE607" s="19"/>
      <c r="DF607" s="19"/>
      <c r="DG607" s="19"/>
      <c r="DH607" s="19"/>
      <c r="DI607" s="19"/>
      <c r="DJ607" s="19"/>
      <c r="DK607" s="19"/>
      <c r="DL607" s="19"/>
      <c r="DM607" s="19"/>
      <c r="DN607" s="19"/>
      <c r="DO607" s="19"/>
      <c r="DP607" s="19"/>
      <c r="DQ607" s="19"/>
      <c r="DR607" s="19"/>
      <c r="DS607" s="19"/>
      <c r="DT607" s="19"/>
      <c r="DU607" s="19"/>
    </row>
    <row r="608" spans="9:125" x14ac:dyDescent="0.25">
      <c r="I608" s="19"/>
      <c r="J608" s="19"/>
      <c r="K608" s="19"/>
      <c r="L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c r="CW608" s="19"/>
      <c r="CX608" s="19"/>
      <c r="CY608" s="19"/>
      <c r="CZ608" s="19"/>
      <c r="DA608" s="19"/>
      <c r="DB608" s="19"/>
      <c r="DC608" s="19"/>
      <c r="DD608" s="19"/>
      <c r="DE608" s="19"/>
      <c r="DF608" s="19"/>
      <c r="DG608" s="19"/>
      <c r="DH608" s="19"/>
      <c r="DI608" s="19"/>
      <c r="DJ608" s="19"/>
      <c r="DK608" s="19"/>
      <c r="DL608" s="19"/>
      <c r="DM608" s="19"/>
      <c r="DN608" s="19"/>
      <c r="DO608" s="19"/>
      <c r="DP608" s="19"/>
      <c r="DQ608" s="19"/>
      <c r="DR608" s="19"/>
      <c r="DS608" s="19"/>
      <c r="DT608" s="19"/>
      <c r="DU608" s="19"/>
    </row>
    <row r="609" spans="9:125" x14ac:dyDescent="0.25">
      <c r="I609" s="19"/>
      <c r="J609" s="19"/>
      <c r="K609" s="19"/>
      <c r="L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c r="CW609" s="19"/>
      <c r="CX609" s="19"/>
      <c r="CY609" s="19"/>
      <c r="CZ609" s="19"/>
      <c r="DA609" s="19"/>
      <c r="DB609" s="19"/>
      <c r="DC609" s="19"/>
      <c r="DD609" s="19"/>
      <c r="DE609" s="19"/>
      <c r="DF609" s="19"/>
      <c r="DG609" s="19"/>
      <c r="DH609" s="19"/>
      <c r="DI609" s="19"/>
      <c r="DJ609" s="19"/>
      <c r="DK609" s="19"/>
      <c r="DL609" s="19"/>
      <c r="DM609" s="19"/>
      <c r="DN609" s="19"/>
      <c r="DO609" s="19"/>
      <c r="DP609" s="19"/>
      <c r="DQ609" s="19"/>
      <c r="DR609" s="19"/>
      <c r="DS609" s="19"/>
      <c r="DT609" s="19"/>
      <c r="DU609" s="19"/>
    </row>
    <row r="610" spans="9:125" x14ac:dyDescent="0.25">
      <c r="I610" s="19"/>
      <c r="J610" s="19"/>
      <c r="K610" s="19"/>
      <c r="L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c r="CW610" s="19"/>
      <c r="CX610" s="19"/>
      <c r="CY610" s="19"/>
      <c r="CZ610" s="19"/>
      <c r="DA610" s="19"/>
      <c r="DB610" s="19"/>
      <c r="DC610" s="19"/>
      <c r="DD610" s="19"/>
      <c r="DE610" s="19"/>
      <c r="DF610" s="19"/>
      <c r="DG610" s="19"/>
      <c r="DH610" s="19"/>
      <c r="DI610" s="19"/>
      <c r="DJ610" s="19"/>
      <c r="DK610" s="19"/>
      <c r="DL610" s="19"/>
      <c r="DM610" s="19"/>
      <c r="DN610" s="19"/>
      <c r="DO610" s="19"/>
      <c r="DP610" s="19"/>
      <c r="DQ610" s="19"/>
      <c r="DR610" s="19"/>
      <c r="DS610" s="19"/>
      <c r="DT610" s="19"/>
      <c r="DU610" s="19"/>
    </row>
    <row r="611" spans="9:125" x14ac:dyDescent="0.25">
      <c r="I611" s="19"/>
      <c r="J611" s="19"/>
      <c r="K611" s="19"/>
      <c r="L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c r="CW611" s="19"/>
      <c r="CX611" s="19"/>
      <c r="CY611" s="19"/>
      <c r="CZ611" s="19"/>
      <c r="DA611" s="19"/>
      <c r="DB611" s="19"/>
      <c r="DC611" s="19"/>
      <c r="DD611" s="19"/>
      <c r="DE611" s="19"/>
      <c r="DF611" s="19"/>
      <c r="DG611" s="19"/>
      <c r="DH611" s="19"/>
      <c r="DI611" s="19"/>
      <c r="DJ611" s="19"/>
      <c r="DK611" s="19"/>
      <c r="DL611" s="19"/>
      <c r="DM611" s="19"/>
      <c r="DN611" s="19"/>
      <c r="DO611" s="19"/>
      <c r="DP611" s="19"/>
      <c r="DQ611" s="19"/>
      <c r="DR611" s="19"/>
      <c r="DS611" s="19"/>
      <c r="DT611" s="19"/>
      <c r="DU611" s="19"/>
    </row>
    <row r="612" spans="9:125" x14ac:dyDescent="0.25">
      <c r="I612" s="19"/>
      <c r="J612" s="19"/>
      <c r="K612" s="19"/>
      <c r="L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c r="CW612" s="19"/>
      <c r="CX612" s="19"/>
      <c r="CY612" s="19"/>
      <c r="CZ612" s="19"/>
      <c r="DA612" s="19"/>
      <c r="DB612" s="19"/>
      <c r="DC612" s="19"/>
      <c r="DD612" s="19"/>
      <c r="DE612" s="19"/>
      <c r="DF612" s="19"/>
      <c r="DG612" s="19"/>
      <c r="DH612" s="19"/>
      <c r="DI612" s="19"/>
      <c r="DJ612" s="19"/>
      <c r="DK612" s="19"/>
      <c r="DL612" s="19"/>
      <c r="DM612" s="19"/>
      <c r="DN612" s="19"/>
      <c r="DO612" s="19"/>
      <c r="DP612" s="19"/>
      <c r="DQ612" s="19"/>
      <c r="DR612" s="19"/>
      <c r="DS612" s="19"/>
      <c r="DT612" s="19"/>
      <c r="DU612" s="19"/>
    </row>
    <row r="613" spans="9:125" x14ac:dyDescent="0.25">
      <c r="I613" s="19"/>
      <c r="J613" s="19"/>
      <c r="K613" s="19"/>
      <c r="L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c r="CP613" s="19"/>
      <c r="CQ613" s="19"/>
      <c r="CR613" s="19"/>
      <c r="CS613" s="19"/>
      <c r="CT613" s="19"/>
      <c r="CU613" s="19"/>
      <c r="CV613" s="19"/>
      <c r="CW613" s="19"/>
      <c r="CX613" s="19"/>
      <c r="CY613" s="19"/>
      <c r="CZ613" s="19"/>
      <c r="DA613" s="19"/>
      <c r="DB613" s="19"/>
      <c r="DC613" s="19"/>
      <c r="DD613" s="19"/>
      <c r="DE613" s="19"/>
      <c r="DF613" s="19"/>
      <c r="DG613" s="19"/>
      <c r="DH613" s="19"/>
      <c r="DI613" s="19"/>
      <c r="DJ613" s="19"/>
      <c r="DK613" s="19"/>
      <c r="DL613" s="19"/>
      <c r="DM613" s="19"/>
      <c r="DN613" s="19"/>
      <c r="DO613" s="19"/>
      <c r="DP613" s="19"/>
      <c r="DQ613" s="19"/>
      <c r="DR613" s="19"/>
      <c r="DS613" s="19"/>
      <c r="DT613" s="19"/>
      <c r="DU613" s="19"/>
    </row>
    <row r="614" spans="9:125" x14ac:dyDescent="0.25">
      <c r="I614" s="19"/>
      <c r="J614" s="19"/>
      <c r="K614" s="19"/>
      <c r="L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c r="CP614" s="19"/>
      <c r="CQ614" s="19"/>
      <c r="CR614" s="19"/>
      <c r="CS614" s="19"/>
      <c r="CT614" s="19"/>
      <c r="CU614" s="19"/>
      <c r="CV614" s="19"/>
      <c r="CW614" s="19"/>
      <c r="CX614" s="19"/>
      <c r="CY614" s="19"/>
      <c r="CZ614" s="19"/>
      <c r="DA614" s="19"/>
      <c r="DB614" s="19"/>
      <c r="DC614" s="19"/>
      <c r="DD614" s="19"/>
      <c r="DE614" s="19"/>
      <c r="DF614" s="19"/>
      <c r="DG614" s="19"/>
      <c r="DH614" s="19"/>
      <c r="DI614" s="19"/>
      <c r="DJ614" s="19"/>
      <c r="DK614" s="19"/>
      <c r="DL614" s="19"/>
      <c r="DM614" s="19"/>
      <c r="DN614" s="19"/>
      <c r="DO614" s="19"/>
      <c r="DP614" s="19"/>
      <c r="DQ614" s="19"/>
      <c r="DR614" s="19"/>
      <c r="DS614" s="19"/>
      <c r="DT614" s="19"/>
      <c r="DU614" s="19"/>
    </row>
    <row r="615" spans="9:125" x14ac:dyDescent="0.25">
      <c r="I615" s="19"/>
      <c r="J615" s="19"/>
      <c r="K615" s="19"/>
      <c r="L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c r="CP615" s="19"/>
      <c r="CQ615" s="19"/>
      <c r="CR615" s="19"/>
      <c r="CS615" s="19"/>
      <c r="CT615" s="19"/>
      <c r="CU615" s="19"/>
      <c r="CV615" s="19"/>
      <c r="CW615" s="19"/>
      <c r="CX615" s="19"/>
      <c r="CY615" s="19"/>
      <c r="CZ615" s="19"/>
      <c r="DA615" s="19"/>
      <c r="DB615" s="19"/>
      <c r="DC615" s="19"/>
      <c r="DD615" s="19"/>
      <c r="DE615" s="19"/>
      <c r="DF615" s="19"/>
      <c r="DG615" s="19"/>
      <c r="DH615" s="19"/>
      <c r="DI615" s="19"/>
      <c r="DJ615" s="19"/>
      <c r="DK615" s="19"/>
      <c r="DL615" s="19"/>
      <c r="DM615" s="19"/>
      <c r="DN615" s="19"/>
      <c r="DO615" s="19"/>
      <c r="DP615" s="19"/>
      <c r="DQ615" s="19"/>
      <c r="DR615" s="19"/>
      <c r="DS615" s="19"/>
      <c r="DT615" s="19"/>
      <c r="DU615" s="19"/>
    </row>
    <row r="616" spans="9:125" x14ac:dyDescent="0.25">
      <c r="I616" s="19"/>
      <c r="J616" s="19"/>
      <c r="K616" s="19"/>
      <c r="L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c r="CP616" s="19"/>
      <c r="CQ616" s="19"/>
      <c r="CR616" s="19"/>
      <c r="CS616" s="19"/>
      <c r="CT616" s="19"/>
      <c r="CU616" s="19"/>
      <c r="CV616" s="19"/>
      <c r="CW616" s="19"/>
      <c r="CX616" s="19"/>
      <c r="CY616" s="19"/>
      <c r="CZ616" s="19"/>
      <c r="DA616" s="19"/>
      <c r="DB616" s="19"/>
      <c r="DC616" s="19"/>
      <c r="DD616" s="19"/>
      <c r="DE616" s="19"/>
      <c r="DF616" s="19"/>
      <c r="DG616" s="19"/>
      <c r="DH616" s="19"/>
      <c r="DI616" s="19"/>
      <c r="DJ616" s="19"/>
      <c r="DK616" s="19"/>
      <c r="DL616" s="19"/>
      <c r="DM616" s="19"/>
      <c r="DN616" s="19"/>
      <c r="DO616" s="19"/>
      <c r="DP616" s="19"/>
      <c r="DQ616" s="19"/>
      <c r="DR616" s="19"/>
      <c r="DS616" s="19"/>
      <c r="DT616" s="19"/>
      <c r="DU616" s="19"/>
    </row>
    <row r="617" spans="9:125" x14ac:dyDescent="0.25">
      <c r="I617" s="19"/>
      <c r="J617" s="19"/>
      <c r="K617" s="19"/>
      <c r="L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c r="CP617" s="19"/>
      <c r="CQ617" s="19"/>
      <c r="CR617" s="19"/>
      <c r="CS617" s="19"/>
      <c r="CT617" s="19"/>
      <c r="CU617" s="19"/>
      <c r="CV617" s="19"/>
      <c r="CW617" s="19"/>
      <c r="CX617" s="19"/>
      <c r="CY617" s="19"/>
      <c r="CZ617" s="19"/>
      <c r="DA617" s="19"/>
      <c r="DB617" s="19"/>
      <c r="DC617" s="19"/>
      <c r="DD617" s="19"/>
      <c r="DE617" s="19"/>
      <c r="DF617" s="19"/>
      <c r="DG617" s="19"/>
      <c r="DH617" s="19"/>
      <c r="DI617" s="19"/>
      <c r="DJ617" s="19"/>
      <c r="DK617" s="19"/>
      <c r="DL617" s="19"/>
      <c r="DM617" s="19"/>
      <c r="DN617" s="19"/>
      <c r="DO617" s="19"/>
      <c r="DP617" s="19"/>
      <c r="DQ617" s="19"/>
      <c r="DR617" s="19"/>
      <c r="DS617" s="19"/>
      <c r="DT617" s="19"/>
      <c r="DU617" s="19"/>
    </row>
    <row r="618" spans="9:125" x14ac:dyDescent="0.25">
      <c r="I618" s="19"/>
      <c r="J618" s="19"/>
      <c r="K618" s="19"/>
      <c r="L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c r="CP618" s="19"/>
      <c r="CQ618" s="19"/>
      <c r="CR618" s="19"/>
      <c r="CS618" s="19"/>
      <c r="CT618" s="19"/>
      <c r="CU618" s="19"/>
      <c r="CV618" s="19"/>
      <c r="CW618" s="19"/>
      <c r="CX618" s="19"/>
      <c r="CY618" s="19"/>
      <c r="CZ618" s="19"/>
      <c r="DA618" s="19"/>
      <c r="DB618" s="19"/>
      <c r="DC618" s="19"/>
      <c r="DD618" s="19"/>
      <c r="DE618" s="19"/>
      <c r="DF618" s="19"/>
      <c r="DG618" s="19"/>
      <c r="DH618" s="19"/>
      <c r="DI618" s="19"/>
      <c r="DJ618" s="19"/>
      <c r="DK618" s="19"/>
      <c r="DL618" s="19"/>
      <c r="DM618" s="19"/>
      <c r="DN618" s="19"/>
      <c r="DO618" s="19"/>
      <c r="DP618" s="19"/>
      <c r="DQ618" s="19"/>
      <c r="DR618" s="19"/>
      <c r="DS618" s="19"/>
      <c r="DT618" s="19"/>
      <c r="DU618" s="19"/>
    </row>
    <row r="619" spans="9:125" x14ac:dyDescent="0.25">
      <c r="I619" s="19"/>
      <c r="J619" s="19"/>
      <c r="K619" s="19"/>
      <c r="L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c r="BR619" s="19"/>
      <c r="BS619" s="19"/>
      <c r="BT619" s="19"/>
      <c r="BU619" s="19"/>
      <c r="BV619" s="19"/>
      <c r="BW619" s="19"/>
      <c r="BX619" s="19"/>
      <c r="BY619" s="19"/>
      <c r="BZ619" s="19"/>
      <c r="CA619" s="19"/>
      <c r="CB619" s="19"/>
      <c r="CC619" s="19"/>
      <c r="CD619" s="19"/>
      <c r="CE619" s="19"/>
      <c r="CF619" s="19"/>
      <c r="CG619" s="19"/>
      <c r="CH619" s="19"/>
      <c r="CI619" s="19"/>
      <c r="CJ619" s="19"/>
      <c r="CK619" s="19"/>
      <c r="CL619" s="19"/>
      <c r="CM619" s="19"/>
      <c r="CN619" s="19"/>
      <c r="CO619" s="19"/>
      <c r="CP619" s="19"/>
      <c r="CQ619" s="19"/>
      <c r="CR619" s="19"/>
      <c r="CS619" s="19"/>
      <c r="CT619" s="19"/>
      <c r="CU619" s="19"/>
      <c r="CV619" s="19"/>
      <c r="CW619" s="19"/>
      <c r="CX619" s="19"/>
      <c r="CY619" s="19"/>
      <c r="CZ619" s="19"/>
      <c r="DA619" s="19"/>
      <c r="DB619" s="19"/>
      <c r="DC619" s="19"/>
      <c r="DD619" s="19"/>
      <c r="DE619" s="19"/>
      <c r="DF619" s="19"/>
      <c r="DG619" s="19"/>
      <c r="DH619" s="19"/>
      <c r="DI619" s="19"/>
      <c r="DJ619" s="19"/>
      <c r="DK619" s="19"/>
      <c r="DL619" s="19"/>
      <c r="DM619" s="19"/>
      <c r="DN619" s="19"/>
      <c r="DO619" s="19"/>
      <c r="DP619" s="19"/>
      <c r="DQ619" s="19"/>
      <c r="DR619" s="19"/>
      <c r="DS619" s="19"/>
      <c r="DT619" s="19"/>
      <c r="DU619" s="19"/>
    </row>
    <row r="620" spans="9:125" x14ac:dyDescent="0.25">
      <c r="I620" s="19"/>
      <c r="J620" s="19"/>
      <c r="K620" s="19"/>
      <c r="L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c r="BR620" s="19"/>
      <c r="BS620" s="19"/>
      <c r="BT620" s="19"/>
      <c r="BU620" s="19"/>
      <c r="BV620" s="19"/>
      <c r="BW620" s="19"/>
      <c r="BX620" s="19"/>
      <c r="BY620" s="19"/>
      <c r="BZ620" s="19"/>
      <c r="CA620" s="19"/>
      <c r="CB620" s="19"/>
      <c r="CC620" s="19"/>
      <c r="CD620" s="19"/>
      <c r="CE620" s="19"/>
      <c r="CF620" s="19"/>
      <c r="CG620" s="19"/>
      <c r="CH620" s="19"/>
      <c r="CI620" s="19"/>
      <c r="CJ620" s="19"/>
      <c r="CK620" s="19"/>
      <c r="CL620" s="19"/>
      <c r="CM620" s="19"/>
      <c r="CN620" s="19"/>
      <c r="CO620" s="19"/>
      <c r="CP620" s="19"/>
      <c r="CQ620" s="19"/>
      <c r="CR620" s="19"/>
      <c r="CS620" s="19"/>
      <c r="CT620" s="19"/>
      <c r="CU620" s="19"/>
      <c r="CV620" s="19"/>
      <c r="CW620" s="19"/>
      <c r="CX620" s="19"/>
      <c r="CY620" s="19"/>
      <c r="CZ620" s="19"/>
      <c r="DA620" s="19"/>
      <c r="DB620" s="19"/>
      <c r="DC620" s="19"/>
      <c r="DD620" s="19"/>
      <c r="DE620" s="19"/>
      <c r="DF620" s="19"/>
      <c r="DG620" s="19"/>
      <c r="DH620" s="19"/>
      <c r="DI620" s="19"/>
      <c r="DJ620" s="19"/>
      <c r="DK620" s="19"/>
      <c r="DL620" s="19"/>
      <c r="DM620" s="19"/>
      <c r="DN620" s="19"/>
      <c r="DO620" s="19"/>
      <c r="DP620" s="19"/>
      <c r="DQ620" s="19"/>
      <c r="DR620" s="19"/>
      <c r="DS620" s="19"/>
      <c r="DT620" s="19"/>
      <c r="DU620" s="19"/>
    </row>
    <row r="621" spans="9:125" x14ac:dyDescent="0.25">
      <c r="I621" s="19"/>
      <c r="J621" s="19"/>
      <c r="K621" s="19"/>
      <c r="L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c r="BR621" s="19"/>
      <c r="BS621" s="19"/>
      <c r="BT621" s="19"/>
      <c r="BU621" s="19"/>
      <c r="BV621" s="19"/>
      <c r="BW621" s="19"/>
      <c r="BX621" s="19"/>
      <c r="BY621" s="19"/>
      <c r="BZ621" s="19"/>
      <c r="CA621" s="19"/>
      <c r="CB621" s="19"/>
      <c r="CC621" s="19"/>
      <c r="CD621" s="19"/>
      <c r="CE621" s="19"/>
      <c r="CF621" s="19"/>
      <c r="CG621" s="19"/>
      <c r="CH621" s="19"/>
      <c r="CI621" s="19"/>
      <c r="CJ621" s="19"/>
      <c r="CK621" s="19"/>
      <c r="CL621" s="19"/>
      <c r="CM621" s="19"/>
      <c r="CN621" s="19"/>
      <c r="CO621" s="19"/>
      <c r="CP621" s="19"/>
      <c r="CQ621" s="19"/>
      <c r="CR621" s="19"/>
      <c r="CS621" s="19"/>
      <c r="CT621" s="19"/>
      <c r="CU621" s="19"/>
      <c r="CV621" s="19"/>
      <c r="CW621" s="19"/>
      <c r="CX621" s="19"/>
      <c r="CY621" s="19"/>
      <c r="CZ621" s="19"/>
      <c r="DA621" s="19"/>
      <c r="DB621" s="19"/>
      <c r="DC621" s="19"/>
      <c r="DD621" s="19"/>
      <c r="DE621" s="19"/>
      <c r="DF621" s="19"/>
      <c r="DG621" s="19"/>
      <c r="DH621" s="19"/>
      <c r="DI621" s="19"/>
      <c r="DJ621" s="19"/>
      <c r="DK621" s="19"/>
      <c r="DL621" s="19"/>
      <c r="DM621" s="19"/>
      <c r="DN621" s="19"/>
      <c r="DO621" s="19"/>
      <c r="DP621" s="19"/>
      <c r="DQ621" s="19"/>
      <c r="DR621" s="19"/>
      <c r="DS621" s="19"/>
      <c r="DT621" s="19"/>
      <c r="DU621" s="19"/>
    </row>
    <row r="622" spans="9:125" x14ac:dyDescent="0.25">
      <c r="I622" s="19"/>
      <c r="J622" s="19"/>
      <c r="K622" s="19"/>
      <c r="L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c r="BR622" s="19"/>
      <c r="BS622" s="19"/>
      <c r="BT622" s="19"/>
      <c r="BU622" s="19"/>
      <c r="BV622" s="19"/>
      <c r="BW622" s="19"/>
      <c r="BX622" s="19"/>
      <c r="BY622" s="19"/>
      <c r="BZ622" s="19"/>
      <c r="CA622" s="19"/>
      <c r="CB622" s="19"/>
      <c r="CC622" s="19"/>
      <c r="CD622" s="19"/>
      <c r="CE622" s="19"/>
      <c r="CF622" s="19"/>
      <c r="CG622" s="19"/>
      <c r="CH622" s="19"/>
      <c r="CI622" s="19"/>
      <c r="CJ622" s="19"/>
      <c r="CK622" s="19"/>
      <c r="CL622" s="19"/>
      <c r="CM622" s="19"/>
      <c r="CN622" s="19"/>
      <c r="CO622" s="19"/>
      <c r="CP622" s="19"/>
      <c r="CQ622" s="19"/>
      <c r="CR622" s="19"/>
      <c r="CS622" s="19"/>
      <c r="CT622" s="19"/>
      <c r="CU622" s="19"/>
      <c r="CV622" s="19"/>
      <c r="CW622" s="19"/>
      <c r="CX622" s="19"/>
      <c r="CY622" s="19"/>
      <c r="CZ622" s="19"/>
      <c r="DA622" s="19"/>
      <c r="DB622" s="19"/>
      <c r="DC622" s="19"/>
      <c r="DD622" s="19"/>
      <c r="DE622" s="19"/>
      <c r="DF622" s="19"/>
      <c r="DG622" s="19"/>
      <c r="DH622" s="19"/>
      <c r="DI622" s="19"/>
      <c r="DJ622" s="19"/>
      <c r="DK622" s="19"/>
      <c r="DL622" s="19"/>
      <c r="DM622" s="19"/>
      <c r="DN622" s="19"/>
      <c r="DO622" s="19"/>
      <c r="DP622" s="19"/>
      <c r="DQ622" s="19"/>
      <c r="DR622" s="19"/>
      <c r="DS622" s="19"/>
      <c r="DT622" s="19"/>
      <c r="DU622" s="19"/>
    </row>
    <row r="623" spans="9:125" x14ac:dyDescent="0.25">
      <c r="I623" s="19"/>
      <c r="J623" s="19"/>
      <c r="K623" s="19"/>
      <c r="L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c r="BR623" s="19"/>
      <c r="BS623" s="19"/>
      <c r="BT623" s="19"/>
      <c r="BU623" s="19"/>
      <c r="BV623" s="19"/>
      <c r="BW623" s="19"/>
      <c r="BX623" s="19"/>
      <c r="BY623" s="19"/>
      <c r="BZ623" s="19"/>
      <c r="CA623" s="19"/>
      <c r="CB623" s="19"/>
      <c r="CC623" s="19"/>
      <c r="CD623" s="19"/>
      <c r="CE623" s="19"/>
      <c r="CF623" s="19"/>
      <c r="CG623" s="19"/>
      <c r="CH623" s="19"/>
      <c r="CI623" s="19"/>
      <c r="CJ623" s="19"/>
      <c r="CK623" s="19"/>
      <c r="CL623" s="19"/>
      <c r="CM623" s="19"/>
      <c r="CN623" s="19"/>
      <c r="CO623" s="19"/>
      <c r="CP623" s="19"/>
      <c r="CQ623" s="19"/>
      <c r="CR623" s="19"/>
      <c r="CS623" s="19"/>
      <c r="CT623" s="19"/>
      <c r="CU623" s="19"/>
      <c r="CV623" s="19"/>
      <c r="CW623" s="19"/>
      <c r="CX623" s="19"/>
      <c r="CY623" s="19"/>
      <c r="CZ623" s="19"/>
      <c r="DA623" s="19"/>
      <c r="DB623" s="19"/>
      <c r="DC623" s="19"/>
      <c r="DD623" s="19"/>
      <c r="DE623" s="19"/>
      <c r="DF623" s="19"/>
      <c r="DG623" s="19"/>
      <c r="DH623" s="19"/>
      <c r="DI623" s="19"/>
      <c r="DJ623" s="19"/>
      <c r="DK623" s="19"/>
      <c r="DL623" s="19"/>
      <c r="DM623" s="19"/>
      <c r="DN623" s="19"/>
      <c r="DO623" s="19"/>
      <c r="DP623" s="19"/>
      <c r="DQ623" s="19"/>
      <c r="DR623" s="19"/>
      <c r="DS623" s="19"/>
      <c r="DT623" s="19"/>
      <c r="DU623" s="19"/>
    </row>
    <row r="624" spans="9:125" x14ac:dyDescent="0.25">
      <c r="I624" s="19"/>
      <c r="J624" s="19"/>
      <c r="K624" s="19"/>
      <c r="L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c r="BR624" s="19"/>
      <c r="BS624" s="19"/>
      <c r="BT624" s="19"/>
      <c r="BU624" s="19"/>
      <c r="BV624" s="19"/>
      <c r="BW624" s="19"/>
      <c r="BX624" s="19"/>
      <c r="BY624" s="19"/>
      <c r="BZ624" s="19"/>
      <c r="CA624" s="19"/>
      <c r="CB624" s="19"/>
      <c r="CC624" s="19"/>
      <c r="CD624" s="19"/>
      <c r="CE624" s="19"/>
      <c r="CF624" s="19"/>
      <c r="CG624" s="19"/>
      <c r="CH624" s="19"/>
      <c r="CI624" s="19"/>
      <c r="CJ624" s="19"/>
      <c r="CK624" s="19"/>
      <c r="CL624" s="19"/>
      <c r="CM624" s="19"/>
      <c r="CN624" s="19"/>
      <c r="CO624" s="19"/>
      <c r="CP624" s="19"/>
      <c r="CQ624" s="19"/>
      <c r="CR624" s="19"/>
      <c r="CS624" s="19"/>
      <c r="CT624" s="19"/>
      <c r="CU624" s="19"/>
      <c r="CV624" s="19"/>
      <c r="CW624" s="19"/>
      <c r="CX624" s="19"/>
      <c r="CY624" s="19"/>
      <c r="CZ624" s="19"/>
      <c r="DA624" s="19"/>
      <c r="DB624" s="19"/>
      <c r="DC624" s="19"/>
      <c r="DD624" s="19"/>
      <c r="DE624" s="19"/>
      <c r="DF624" s="19"/>
      <c r="DG624" s="19"/>
      <c r="DH624" s="19"/>
      <c r="DI624" s="19"/>
      <c r="DJ624" s="19"/>
      <c r="DK624" s="19"/>
      <c r="DL624" s="19"/>
      <c r="DM624" s="19"/>
      <c r="DN624" s="19"/>
      <c r="DO624" s="19"/>
      <c r="DP624" s="19"/>
      <c r="DQ624" s="19"/>
      <c r="DR624" s="19"/>
      <c r="DS624" s="19"/>
      <c r="DT624" s="19"/>
      <c r="DU624" s="19"/>
    </row>
    <row r="625" spans="9:125" x14ac:dyDescent="0.25">
      <c r="I625" s="19"/>
      <c r="J625" s="19"/>
      <c r="K625" s="19"/>
      <c r="L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c r="BR625" s="19"/>
      <c r="BS625" s="19"/>
      <c r="BT625" s="19"/>
      <c r="BU625" s="19"/>
      <c r="BV625" s="19"/>
      <c r="BW625" s="19"/>
      <c r="BX625" s="19"/>
      <c r="BY625" s="19"/>
      <c r="BZ625" s="19"/>
      <c r="CA625" s="19"/>
      <c r="CB625" s="19"/>
      <c r="CC625" s="19"/>
      <c r="CD625" s="19"/>
      <c r="CE625" s="19"/>
      <c r="CF625" s="19"/>
      <c r="CG625" s="19"/>
      <c r="CH625" s="19"/>
      <c r="CI625" s="19"/>
      <c r="CJ625" s="19"/>
      <c r="CK625" s="19"/>
      <c r="CL625" s="19"/>
      <c r="CM625" s="19"/>
      <c r="CN625" s="19"/>
      <c r="CO625" s="19"/>
      <c r="CP625" s="19"/>
      <c r="CQ625" s="19"/>
      <c r="CR625" s="19"/>
      <c r="CS625" s="19"/>
      <c r="CT625" s="19"/>
      <c r="CU625" s="19"/>
      <c r="CV625" s="19"/>
      <c r="CW625" s="19"/>
      <c r="CX625" s="19"/>
      <c r="CY625" s="19"/>
      <c r="CZ625" s="19"/>
      <c r="DA625" s="19"/>
      <c r="DB625" s="19"/>
      <c r="DC625" s="19"/>
      <c r="DD625" s="19"/>
      <c r="DE625" s="19"/>
      <c r="DF625" s="19"/>
      <c r="DG625" s="19"/>
      <c r="DH625" s="19"/>
      <c r="DI625" s="19"/>
      <c r="DJ625" s="19"/>
      <c r="DK625" s="19"/>
      <c r="DL625" s="19"/>
      <c r="DM625" s="19"/>
      <c r="DN625" s="19"/>
      <c r="DO625" s="19"/>
      <c r="DP625" s="19"/>
      <c r="DQ625" s="19"/>
      <c r="DR625" s="19"/>
      <c r="DS625" s="19"/>
      <c r="DT625" s="19"/>
      <c r="DU625" s="19"/>
    </row>
    <row r="626" spans="9:125" x14ac:dyDescent="0.25">
      <c r="I626" s="19"/>
      <c r="J626" s="19"/>
      <c r="K626" s="19"/>
      <c r="L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c r="BR626" s="19"/>
      <c r="BS626" s="19"/>
      <c r="BT626" s="19"/>
      <c r="BU626" s="19"/>
      <c r="BV626" s="19"/>
      <c r="BW626" s="19"/>
      <c r="BX626" s="19"/>
      <c r="BY626" s="19"/>
      <c r="BZ626" s="19"/>
      <c r="CA626" s="19"/>
      <c r="CB626" s="19"/>
      <c r="CC626" s="19"/>
      <c r="CD626" s="19"/>
      <c r="CE626" s="19"/>
      <c r="CF626" s="19"/>
      <c r="CG626" s="19"/>
      <c r="CH626" s="19"/>
      <c r="CI626" s="19"/>
      <c r="CJ626" s="19"/>
      <c r="CK626" s="19"/>
      <c r="CL626" s="19"/>
      <c r="CM626" s="19"/>
      <c r="CN626" s="19"/>
      <c r="CO626" s="19"/>
      <c r="CP626" s="19"/>
      <c r="CQ626" s="19"/>
      <c r="CR626" s="19"/>
      <c r="CS626" s="19"/>
      <c r="CT626" s="19"/>
      <c r="CU626" s="19"/>
      <c r="CV626" s="19"/>
      <c r="CW626" s="19"/>
      <c r="CX626" s="19"/>
      <c r="CY626" s="19"/>
      <c r="CZ626" s="19"/>
      <c r="DA626" s="19"/>
      <c r="DB626" s="19"/>
      <c r="DC626" s="19"/>
      <c r="DD626" s="19"/>
      <c r="DE626" s="19"/>
      <c r="DF626" s="19"/>
      <c r="DG626" s="19"/>
      <c r="DH626" s="19"/>
      <c r="DI626" s="19"/>
      <c r="DJ626" s="19"/>
      <c r="DK626" s="19"/>
      <c r="DL626" s="19"/>
      <c r="DM626" s="19"/>
      <c r="DN626" s="19"/>
      <c r="DO626" s="19"/>
      <c r="DP626" s="19"/>
      <c r="DQ626" s="19"/>
      <c r="DR626" s="19"/>
      <c r="DS626" s="19"/>
      <c r="DT626" s="19"/>
      <c r="DU626" s="19"/>
    </row>
    <row r="627" spans="9:125" x14ac:dyDescent="0.25">
      <c r="I627" s="19"/>
      <c r="J627" s="19"/>
      <c r="K627" s="19"/>
      <c r="L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c r="BR627" s="19"/>
      <c r="BS627" s="19"/>
      <c r="BT627" s="19"/>
      <c r="BU627" s="19"/>
      <c r="BV627" s="19"/>
      <c r="BW627" s="19"/>
      <c r="BX627" s="19"/>
      <c r="BY627" s="19"/>
      <c r="BZ627" s="19"/>
      <c r="CA627" s="19"/>
      <c r="CB627" s="19"/>
      <c r="CC627" s="19"/>
      <c r="CD627" s="19"/>
      <c r="CE627" s="19"/>
      <c r="CF627" s="19"/>
      <c r="CG627" s="19"/>
      <c r="CH627" s="19"/>
      <c r="CI627" s="19"/>
      <c r="CJ627" s="19"/>
      <c r="CK627" s="19"/>
      <c r="CL627" s="19"/>
      <c r="CM627" s="19"/>
      <c r="CN627" s="19"/>
      <c r="CO627" s="19"/>
      <c r="CP627" s="19"/>
      <c r="CQ627" s="19"/>
      <c r="CR627" s="19"/>
      <c r="CS627" s="19"/>
      <c r="CT627" s="19"/>
      <c r="CU627" s="19"/>
      <c r="CV627" s="19"/>
      <c r="CW627" s="19"/>
      <c r="CX627" s="19"/>
      <c r="CY627" s="19"/>
      <c r="CZ627" s="19"/>
      <c r="DA627" s="19"/>
      <c r="DB627" s="19"/>
      <c r="DC627" s="19"/>
      <c r="DD627" s="19"/>
      <c r="DE627" s="19"/>
      <c r="DF627" s="19"/>
      <c r="DG627" s="19"/>
      <c r="DH627" s="19"/>
      <c r="DI627" s="19"/>
      <c r="DJ627" s="19"/>
      <c r="DK627" s="19"/>
      <c r="DL627" s="19"/>
      <c r="DM627" s="19"/>
      <c r="DN627" s="19"/>
      <c r="DO627" s="19"/>
      <c r="DP627" s="19"/>
      <c r="DQ627" s="19"/>
      <c r="DR627" s="19"/>
      <c r="DS627" s="19"/>
      <c r="DT627" s="19"/>
      <c r="DU627" s="19"/>
    </row>
    <row r="628" spans="9:125" x14ac:dyDescent="0.25">
      <c r="I628" s="19"/>
      <c r="J628" s="19"/>
      <c r="K628" s="19"/>
      <c r="L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c r="CK628" s="19"/>
      <c r="CL628" s="19"/>
      <c r="CM628" s="19"/>
      <c r="CN628" s="19"/>
      <c r="CO628" s="19"/>
      <c r="CP628" s="19"/>
      <c r="CQ628" s="19"/>
      <c r="CR628" s="19"/>
      <c r="CS628" s="19"/>
      <c r="CT628" s="19"/>
      <c r="CU628" s="19"/>
      <c r="CV628" s="19"/>
      <c r="CW628" s="19"/>
      <c r="CX628" s="19"/>
      <c r="CY628" s="19"/>
      <c r="CZ628" s="19"/>
      <c r="DA628" s="19"/>
      <c r="DB628" s="19"/>
      <c r="DC628" s="19"/>
      <c r="DD628" s="19"/>
      <c r="DE628" s="19"/>
      <c r="DF628" s="19"/>
      <c r="DG628" s="19"/>
      <c r="DH628" s="19"/>
      <c r="DI628" s="19"/>
      <c r="DJ628" s="19"/>
      <c r="DK628" s="19"/>
      <c r="DL628" s="19"/>
      <c r="DM628" s="19"/>
      <c r="DN628" s="19"/>
      <c r="DO628" s="19"/>
      <c r="DP628" s="19"/>
      <c r="DQ628" s="19"/>
      <c r="DR628" s="19"/>
      <c r="DS628" s="19"/>
      <c r="DT628" s="19"/>
      <c r="DU628" s="19"/>
    </row>
    <row r="629" spans="9:125" x14ac:dyDescent="0.25">
      <c r="I629" s="19"/>
      <c r="J629" s="19"/>
      <c r="K629" s="19"/>
      <c r="L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19"/>
      <c r="CK629" s="19"/>
      <c r="CL629" s="19"/>
      <c r="CM629" s="19"/>
      <c r="CN629" s="19"/>
      <c r="CO629" s="19"/>
      <c r="CP629" s="19"/>
      <c r="CQ629" s="19"/>
      <c r="CR629" s="19"/>
      <c r="CS629" s="19"/>
      <c r="CT629" s="19"/>
      <c r="CU629" s="19"/>
      <c r="CV629" s="19"/>
      <c r="CW629" s="19"/>
      <c r="CX629" s="19"/>
      <c r="CY629" s="19"/>
      <c r="CZ629" s="19"/>
      <c r="DA629" s="19"/>
      <c r="DB629" s="19"/>
      <c r="DC629" s="19"/>
      <c r="DD629" s="19"/>
      <c r="DE629" s="19"/>
      <c r="DF629" s="19"/>
      <c r="DG629" s="19"/>
      <c r="DH629" s="19"/>
      <c r="DI629" s="19"/>
      <c r="DJ629" s="19"/>
      <c r="DK629" s="19"/>
      <c r="DL629" s="19"/>
      <c r="DM629" s="19"/>
      <c r="DN629" s="19"/>
      <c r="DO629" s="19"/>
      <c r="DP629" s="19"/>
      <c r="DQ629" s="19"/>
      <c r="DR629" s="19"/>
      <c r="DS629" s="19"/>
      <c r="DT629" s="19"/>
      <c r="DU629" s="19"/>
    </row>
    <row r="630" spans="9:125" x14ac:dyDescent="0.25">
      <c r="I630" s="19"/>
      <c r="J630" s="19"/>
      <c r="K630" s="19"/>
      <c r="L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19"/>
      <c r="CK630" s="19"/>
      <c r="CL630" s="19"/>
      <c r="CM630" s="19"/>
      <c r="CN630" s="19"/>
      <c r="CO630" s="19"/>
      <c r="CP630" s="19"/>
      <c r="CQ630" s="19"/>
      <c r="CR630" s="19"/>
      <c r="CS630" s="19"/>
      <c r="CT630" s="19"/>
      <c r="CU630" s="19"/>
      <c r="CV630" s="19"/>
      <c r="CW630" s="19"/>
      <c r="CX630" s="19"/>
      <c r="CY630" s="19"/>
      <c r="CZ630" s="19"/>
      <c r="DA630" s="19"/>
      <c r="DB630" s="19"/>
      <c r="DC630" s="19"/>
      <c r="DD630" s="19"/>
      <c r="DE630" s="19"/>
      <c r="DF630" s="19"/>
      <c r="DG630" s="19"/>
      <c r="DH630" s="19"/>
      <c r="DI630" s="19"/>
      <c r="DJ630" s="19"/>
      <c r="DK630" s="19"/>
      <c r="DL630" s="19"/>
      <c r="DM630" s="19"/>
      <c r="DN630" s="19"/>
      <c r="DO630" s="19"/>
      <c r="DP630" s="19"/>
      <c r="DQ630" s="19"/>
      <c r="DR630" s="19"/>
      <c r="DS630" s="19"/>
      <c r="DT630" s="19"/>
      <c r="DU630" s="19"/>
    </row>
    <row r="631" spans="9:125" x14ac:dyDescent="0.25">
      <c r="I631" s="19"/>
      <c r="J631" s="19"/>
      <c r="K631" s="19"/>
      <c r="L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19"/>
      <c r="CK631" s="19"/>
      <c r="CL631" s="19"/>
      <c r="CM631" s="19"/>
      <c r="CN631" s="19"/>
      <c r="CO631" s="19"/>
      <c r="CP631" s="19"/>
      <c r="CQ631" s="19"/>
      <c r="CR631" s="19"/>
      <c r="CS631" s="19"/>
      <c r="CT631" s="19"/>
      <c r="CU631" s="19"/>
      <c r="CV631" s="19"/>
      <c r="CW631" s="19"/>
      <c r="CX631" s="19"/>
      <c r="CY631" s="19"/>
      <c r="CZ631" s="19"/>
      <c r="DA631" s="19"/>
      <c r="DB631" s="19"/>
      <c r="DC631" s="19"/>
      <c r="DD631" s="19"/>
      <c r="DE631" s="19"/>
      <c r="DF631" s="19"/>
      <c r="DG631" s="19"/>
      <c r="DH631" s="19"/>
      <c r="DI631" s="19"/>
      <c r="DJ631" s="19"/>
      <c r="DK631" s="19"/>
      <c r="DL631" s="19"/>
      <c r="DM631" s="19"/>
      <c r="DN631" s="19"/>
      <c r="DO631" s="19"/>
      <c r="DP631" s="19"/>
      <c r="DQ631" s="19"/>
      <c r="DR631" s="19"/>
      <c r="DS631" s="19"/>
      <c r="DT631" s="19"/>
      <c r="DU631" s="19"/>
    </row>
    <row r="632" spans="9:125" x14ac:dyDescent="0.25">
      <c r="I632" s="19"/>
      <c r="J632" s="19"/>
      <c r="K632" s="19"/>
      <c r="L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c r="BR632" s="19"/>
      <c r="BS632" s="19"/>
      <c r="BT632" s="19"/>
      <c r="BU632" s="19"/>
      <c r="BV632" s="19"/>
      <c r="BW632" s="19"/>
      <c r="BX632" s="19"/>
      <c r="BY632" s="19"/>
      <c r="BZ632" s="19"/>
      <c r="CA632" s="19"/>
      <c r="CB632" s="19"/>
      <c r="CC632" s="19"/>
      <c r="CD632" s="19"/>
      <c r="CE632" s="19"/>
      <c r="CF632" s="19"/>
      <c r="CG632" s="19"/>
      <c r="CH632" s="19"/>
      <c r="CI632" s="19"/>
      <c r="CJ632" s="19"/>
      <c r="CK632" s="19"/>
      <c r="CL632" s="19"/>
      <c r="CM632" s="19"/>
      <c r="CN632" s="19"/>
      <c r="CO632" s="19"/>
      <c r="CP632" s="19"/>
      <c r="CQ632" s="19"/>
      <c r="CR632" s="19"/>
      <c r="CS632" s="19"/>
      <c r="CT632" s="19"/>
      <c r="CU632" s="19"/>
      <c r="CV632" s="19"/>
      <c r="CW632" s="19"/>
      <c r="CX632" s="19"/>
      <c r="CY632" s="19"/>
      <c r="CZ632" s="19"/>
      <c r="DA632" s="19"/>
      <c r="DB632" s="19"/>
      <c r="DC632" s="19"/>
      <c r="DD632" s="19"/>
      <c r="DE632" s="19"/>
      <c r="DF632" s="19"/>
      <c r="DG632" s="19"/>
      <c r="DH632" s="19"/>
      <c r="DI632" s="19"/>
      <c r="DJ632" s="19"/>
      <c r="DK632" s="19"/>
      <c r="DL632" s="19"/>
      <c r="DM632" s="19"/>
      <c r="DN632" s="19"/>
      <c r="DO632" s="19"/>
      <c r="DP632" s="19"/>
      <c r="DQ632" s="19"/>
      <c r="DR632" s="19"/>
      <c r="DS632" s="19"/>
      <c r="DT632" s="19"/>
      <c r="DU632" s="19"/>
    </row>
    <row r="633" spans="9:125" x14ac:dyDescent="0.25">
      <c r="I633" s="19"/>
      <c r="J633" s="19"/>
      <c r="K633" s="19"/>
      <c r="L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c r="BR633" s="19"/>
      <c r="BS633" s="19"/>
      <c r="BT633" s="19"/>
      <c r="BU633" s="19"/>
      <c r="BV633" s="19"/>
      <c r="BW633" s="19"/>
      <c r="BX633" s="19"/>
      <c r="BY633" s="19"/>
      <c r="BZ633" s="19"/>
      <c r="CA633" s="19"/>
      <c r="CB633" s="19"/>
      <c r="CC633" s="19"/>
      <c r="CD633" s="19"/>
      <c r="CE633" s="19"/>
      <c r="CF633" s="19"/>
      <c r="CG633" s="19"/>
      <c r="CH633" s="19"/>
      <c r="CI633" s="19"/>
      <c r="CJ633" s="19"/>
      <c r="CK633" s="19"/>
      <c r="CL633" s="19"/>
      <c r="CM633" s="19"/>
      <c r="CN633" s="19"/>
      <c r="CO633" s="19"/>
      <c r="CP633" s="19"/>
      <c r="CQ633" s="19"/>
      <c r="CR633" s="19"/>
      <c r="CS633" s="19"/>
      <c r="CT633" s="19"/>
      <c r="CU633" s="19"/>
      <c r="CV633" s="19"/>
      <c r="CW633" s="19"/>
      <c r="CX633" s="19"/>
      <c r="CY633" s="19"/>
      <c r="CZ633" s="19"/>
      <c r="DA633" s="19"/>
      <c r="DB633" s="19"/>
      <c r="DC633" s="19"/>
      <c r="DD633" s="19"/>
      <c r="DE633" s="19"/>
      <c r="DF633" s="19"/>
      <c r="DG633" s="19"/>
      <c r="DH633" s="19"/>
      <c r="DI633" s="19"/>
      <c r="DJ633" s="19"/>
      <c r="DK633" s="19"/>
      <c r="DL633" s="19"/>
      <c r="DM633" s="19"/>
      <c r="DN633" s="19"/>
      <c r="DO633" s="19"/>
      <c r="DP633" s="19"/>
      <c r="DQ633" s="19"/>
      <c r="DR633" s="19"/>
      <c r="DS633" s="19"/>
      <c r="DT633" s="19"/>
      <c r="DU633" s="19"/>
    </row>
    <row r="634" spans="9:125" x14ac:dyDescent="0.25">
      <c r="I634" s="19"/>
      <c r="J634" s="19"/>
      <c r="K634" s="19"/>
      <c r="L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c r="BR634" s="19"/>
      <c r="BS634" s="19"/>
      <c r="BT634" s="19"/>
      <c r="BU634" s="19"/>
      <c r="BV634" s="19"/>
      <c r="BW634" s="19"/>
      <c r="BX634" s="19"/>
      <c r="BY634" s="19"/>
      <c r="BZ634" s="19"/>
      <c r="CA634" s="19"/>
      <c r="CB634" s="19"/>
      <c r="CC634" s="19"/>
      <c r="CD634" s="19"/>
      <c r="CE634" s="19"/>
      <c r="CF634" s="19"/>
      <c r="CG634" s="19"/>
      <c r="CH634" s="19"/>
      <c r="CI634" s="19"/>
      <c r="CJ634" s="19"/>
      <c r="CK634" s="19"/>
      <c r="CL634" s="19"/>
      <c r="CM634" s="19"/>
      <c r="CN634" s="19"/>
      <c r="CO634" s="19"/>
      <c r="CP634" s="19"/>
      <c r="CQ634" s="19"/>
      <c r="CR634" s="19"/>
      <c r="CS634" s="19"/>
      <c r="CT634" s="19"/>
      <c r="CU634" s="19"/>
      <c r="CV634" s="19"/>
      <c r="CW634" s="19"/>
      <c r="CX634" s="19"/>
      <c r="CY634" s="19"/>
      <c r="CZ634" s="19"/>
      <c r="DA634" s="19"/>
      <c r="DB634" s="19"/>
      <c r="DC634" s="19"/>
      <c r="DD634" s="19"/>
      <c r="DE634" s="19"/>
      <c r="DF634" s="19"/>
      <c r="DG634" s="19"/>
      <c r="DH634" s="19"/>
      <c r="DI634" s="19"/>
      <c r="DJ634" s="19"/>
      <c r="DK634" s="19"/>
      <c r="DL634" s="19"/>
      <c r="DM634" s="19"/>
      <c r="DN634" s="19"/>
      <c r="DO634" s="19"/>
      <c r="DP634" s="19"/>
      <c r="DQ634" s="19"/>
      <c r="DR634" s="19"/>
      <c r="DS634" s="19"/>
      <c r="DT634" s="19"/>
      <c r="DU634" s="19"/>
    </row>
    <row r="635" spans="9:125" x14ac:dyDescent="0.25">
      <c r="I635" s="19"/>
      <c r="J635" s="19"/>
      <c r="K635" s="19"/>
      <c r="L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c r="BR635" s="19"/>
      <c r="BS635" s="19"/>
      <c r="BT635" s="19"/>
      <c r="BU635" s="19"/>
      <c r="BV635" s="19"/>
      <c r="BW635" s="19"/>
      <c r="BX635" s="19"/>
      <c r="BY635" s="19"/>
      <c r="BZ635" s="19"/>
      <c r="CA635" s="19"/>
      <c r="CB635" s="19"/>
      <c r="CC635" s="19"/>
      <c r="CD635" s="19"/>
      <c r="CE635" s="19"/>
      <c r="CF635" s="19"/>
      <c r="CG635" s="19"/>
      <c r="CH635" s="19"/>
      <c r="CI635" s="19"/>
      <c r="CJ635" s="19"/>
      <c r="CK635" s="19"/>
      <c r="CL635" s="19"/>
      <c r="CM635" s="19"/>
      <c r="CN635" s="19"/>
      <c r="CO635" s="19"/>
      <c r="CP635" s="19"/>
      <c r="CQ635" s="19"/>
      <c r="CR635" s="19"/>
      <c r="CS635" s="19"/>
      <c r="CT635" s="19"/>
      <c r="CU635" s="19"/>
      <c r="CV635" s="19"/>
      <c r="CW635" s="19"/>
      <c r="CX635" s="19"/>
      <c r="CY635" s="19"/>
      <c r="CZ635" s="19"/>
      <c r="DA635" s="19"/>
      <c r="DB635" s="19"/>
      <c r="DC635" s="19"/>
      <c r="DD635" s="19"/>
      <c r="DE635" s="19"/>
      <c r="DF635" s="19"/>
      <c r="DG635" s="19"/>
      <c r="DH635" s="19"/>
      <c r="DI635" s="19"/>
      <c r="DJ635" s="19"/>
      <c r="DK635" s="19"/>
      <c r="DL635" s="19"/>
      <c r="DM635" s="19"/>
      <c r="DN635" s="19"/>
      <c r="DO635" s="19"/>
      <c r="DP635" s="19"/>
      <c r="DQ635" s="19"/>
      <c r="DR635" s="19"/>
      <c r="DS635" s="19"/>
      <c r="DT635" s="19"/>
      <c r="DU635" s="19"/>
    </row>
    <row r="636" spans="9:125" x14ac:dyDescent="0.25">
      <c r="I636" s="19"/>
      <c r="J636" s="19"/>
      <c r="K636" s="19"/>
      <c r="L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c r="BR636" s="19"/>
      <c r="BS636" s="19"/>
      <c r="BT636" s="19"/>
      <c r="BU636" s="19"/>
      <c r="BV636" s="19"/>
      <c r="BW636" s="19"/>
      <c r="BX636" s="19"/>
      <c r="BY636" s="19"/>
      <c r="BZ636" s="19"/>
      <c r="CA636" s="19"/>
      <c r="CB636" s="19"/>
      <c r="CC636" s="19"/>
      <c r="CD636" s="19"/>
      <c r="CE636" s="19"/>
      <c r="CF636" s="19"/>
      <c r="CG636" s="19"/>
      <c r="CH636" s="19"/>
      <c r="CI636" s="19"/>
      <c r="CJ636" s="19"/>
      <c r="CK636" s="19"/>
      <c r="CL636" s="19"/>
      <c r="CM636" s="19"/>
      <c r="CN636" s="19"/>
      <c r="CO636" s="19"/>
      <c r="CP636" s="19"/>
      <c r="CQ636" s="19"/>
      <c r="CR636" s="19"/>
      <c r="CS636" s="19"/>
      <c r="CT636" s="19"/>
      <c r="CU636" s="19"/>
      <c r="CV636" s="19"/>
      <c r="CW636" s="19"/>
      <c r="CX636" s="19"/>
      <c r="CY636" s="19"/>
      <c r="CZ636" s="19"/>
      <c r="DA636" s="19"/>
      <c r="DB636" s="19"/>
      <c r="DC636" s="19"/>
      <c r="DD636" s="19"/>
      <c r="DE636" s="19"/>
      <c r="DF636" s="19"/>
      <c r="DG636" s="19"/>
      <c r="DH636" s="19"/>
      <c r="DI636" s="19"/>
      <c r="DJ636" s="19"/>
      <c r="DK636" s="19"/>
      <c r="DL636" s="19"/>
      <c r="DM636" s="19"/>
      <c r="DN636" s="19"/>
      <c r="DO636" s="19"/>
      <c r="DP636" s="19"/>
      <c r="DQ636" s="19"/>
      <c r="DR636" s="19"/>
      <c r="DS636" s="19"/>
      <c r="DT636" s="19"/>
      <c r="DU636" s="19"/>
    </row>
    <row r="637" spans="9:125" x14ac:dyDescent="0.25">
      <c r="I637" s="19"/>
      <c r="J637" s="19"/>
      <c r="K637" s="19"/>
      <c r="L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c r="BR637" s="19"/>
      <c r="BS637" s="19"/>
      <c r="BT637" s="19"/>
      <c r="BU637" s="19"/>
      <c r="BV637" s="19"/>
      <c r="BW637" s="19"/>
      <c r="BX637" s="19"/>
      <c r="BY637" s="19"/>
      <c r="BZ637" s="19"/>
      <c r="CA637" s="19"/>
      <c r="CB637" s="19"/>
      <c r="CC637" s="19"/>
      <c r="CD637" s="19"/>
      <c r="CE637" s="19"/>
      <c r="CF637" s="19"/>
      <c r="CG637" s="19"/>
      <c r="CH637" s="19"/>
      <c r="CI637" s="19"/>
      <c r="CJ637" s="19"/>
      <c r="CK637" s="19"/>
      <c r="CL637" s="19"/>
      <c r="CM637" s="19"/>
      <c r="CN637" s="19"/>
      <c r="CO637" s="19"/>
      <c r="CP637" s="19"/>
      <c r="CQ637" s="19"/>
      <c r="CR637" s="19"/>
      <c r="CS637" s="19"/>
      <c r="CT637" s="19"/>
      <c r="CU637" s="19"/>
      <c r="CV637" s="19"/>
      <c r="CW637" s="19"/>
      <c r="CX637" s="19"/>
      <c r="CY637" s="19"/>
      <c r="CZ637" s="19"/>
      <c r="DA637" s="19"/>
      <c r="DB637" s="19"/>
      <c r="DC637" s="19"/>
      <c r="DD637" s="19"/>
      <c r="DE637" s="19"/>
      <c r="DF637" s="19"/>
      <c r="DG637" s="19"/>
      <c r="DH637" s="19"/>
      <c r="DI637" s="19"/>
      <c r="DJ637" s="19"/>
      <c r="DK637" s="19"/>
      <c r="DL637" s="19"/>
      <c r="DM637" s="19"/>
      <c r="DN637" s="19"/>
      <c r="DO637" s="19"/>
      <c r="DP637" s="19"/>
      <c r="DQ637" s="19"/>
      <c r="DR637" s="19"/>
      <c r="DS637" s="19"/>
      <c r="DT637" s="19"/>
      <c r="DU637" s="19"/>
    </row>
    <row r="638" spans="9:125" x14ac:dyDescent="0.25">
      <c r="I638" s="19"/>
      <c r="J638" s="19"/>
      <c r="K638" s="19"/>
      <c r="L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c r="BR638" s="19"/>
      <c r="BS638" s="19"/>
      <c r="BT638" s="19"/>
      <c r="BU638" s="19"/>
      <c r="BV638" s="19"/>
      <c r="BW638" s="19"/>
      <c r="BX638" s="19"/>
      <c r="BY638" s="19"/>
      <c r="BZ638" s="19"/>
      <c r="CA638" s="19"/>
      <c r="CB638" s="19"/>
      <c r="CC638" s="19"/>
      <c r="CD638" s="19"/>
      <c r="CE638" s="19"/>
      <c r="CF638" s="19"/>
      <c r="CG638" s="19"/>
      <c r="CH638" s="19"/>
      <c r="CI638" s="19"/>
      <c r="CJ638" s="19"/>
      <c r="CK638" s="19"/>
      <c r="CL638" s="19"/>
      <c r="CM638" s="19"/>
      <c r="CN638" s="19"/>
      <c r="CO638" s="19"/>
      <c r="CP638" s="19"/>
      <c r="CQ638" s="19"/>
      <c r="CR638" s="19"/>
      <c r="CS638" s="19"/>
      <c r="CT638" s="19"/>
      <c r="CU638" s="19"/>
      <c r="CV638" s="19"/>
      <c r="CW638" s="19"/>
      <c r="CX638" s="19"/>
      <c r="CY638" s="19"/>
      <c r="CZ638" s="19"/>
      <c r="DA638" s="19"/>
      <c r="DB638" s="19"/>
      <c r="DC638" s="19"/>
      <c r="DD638" s="19"/>
      <c r="DE638" s="19"/>
      <c r="DF638" s="19"/>
      <c r="DG638" s="19"/>
      <c r="DH638" s="19"/>
      <c r="DI638" s="19"/>
      <c r="DJ638" s="19"/>
      <c r="DK638" s="19"/>
      <c r="DL638" s="19"/>
      <c r="DM638" s="19"/>
      <c r="DN638" s="19"/>
      <c r="DO638" s="19"/>
      <c r="DP638" s="19"/>
      <c r="DQ638" s="19"/>
      <c r="DR638" s="19"/>
      <c r="DS638" s="19"/>
      <c r="DT638" s="19"/>
      <c r="DU638" s="19"/>
    </row>
    <row r="639" spans="9:125" x14ac:dyDescent="0.25">
      <c r="I639" s="19"/>
      <c r="J639" s="19"/>
      <c r="K639" s="19"/>
      <c r="L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c r="BR639" s="19"/>
      <c r="BS639" s="19"/>
      <c r="BT639" s="19"/>
      <c r="BU639" s="19"/>
      <c r="BV639" s="19"/>
      <c r="BW639" s="19"/>
      <c r="BX639" s="19"/>
      <c r="BY639" s="19"/>
      <c r="BZ639" s="19"/>
      <c r="CA639" s="19"/>
      <c r="CB639" s="19"/>
      <c r="CC639" s="19"/>
      <c r="CD639" s="19"/>
      <c r="CE639" s="19"/>
      <c r="CF639" s="19"/>
      <c r="CG639" s="19"/>
      <c r="CH639" s="19"/>
      <c r="CI639" s="19"/>
      <c r="CJ639" s="19"/>
      <c r="CK639" s="19"/>
      <c r="CL639" s="19"/>
      <c r="CM639" s="19"/>
      <c r="CN639" s="19"/>
      <c r="CO639" s="19"/>
      <c r="CP639" s="19"/>
      <c r="CQ639" s="19"/>
      <c r="CR639" s="19"/>
      <c r="CS639" s="19"/>
      <c r="CT639" s="19"/>
      <c r="CU639" s="19"/>
      <c r="CV639" s="19"/>
      <c r="CW639" s="19"/>
      <c r="CX639" s="19"/>
      <c r="CY639" s="19"/>
      <c r="CZ639" s="19"/>
      <c r="DA639" s="19"/>
      <c r="DB639" s="19"/>
      <c r="DC639" s="19"/>
      <c r="DD639" s="19"/>
      <c r="DE639" s="19"/>
      <c r="DF639" s="19"/>
      <c r="DG639" s="19"/>
      <c r="DH639" s="19"/>
      <c r="DI639" s="19"/>
      <c r="DJ639" s="19"/>
      <c r="DK639" s="19"/>
      <c r="DL639" s="19"/>
      <c r="DM639" s="19"/>
      <c r="DN639" s="19"/>
      <c r="DO639" s="19"/>
      <c r="DP639" s="19"/>
      <c r="DQ639" s="19"/>
      <c r="DR639" s="19"/>
      <c r="DS639" s="19"/>
      <c r="DT639" s="19"/>
      <c r="DU639" s="19"/>
    </row>
    <row r="640" spans="9:125" x14ac:dyDescent="0.25">
      <c r="I640" s="19"/>
      <c r="J640" s="19"/>
      <c r="K640" s="19"/>
      <c r="L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c r="BR640" s="19"/>
      <c r="BS640" s="19"/>
      <c r="BT640" s="19"/>
      <c r="BU640" s="19"/>
      <c r="BV640" s="19"/>
      <c r="BW640" s="19"/>
      <c r="BX640" s="19"/>
      <c r="BY640" s="19"/>
      <c r="BZ640" s="19"/>
      <c r="CA640" s="19"/>
      <c r="CB640" s="19"/>
      <c r="CC640" s="19"/>
      <c r="CD640" s="19"/>
      <c r="CE640" s="19"/>
      <c r="CF640" s="19"/>
      <c r="CG640" s="19"/>
      <c r="CH640" s="19"/>
      <c r="CI640" s="19"/>
      <c r="CJ640" s="19"/>
      <c r="CK640" s="19"/>
      <c r="CL640" s="19"/>
      <c r="CM640" s="19"/>
      <c r="CN640" s="19"/>
      <c r="CO640" s="19"/>
      <c r="CP640" s="19"/>
      <c r="CQ640" s="19"/>
      <c r="CR640" s="19"/>
      <c r="CS640" s="19"/>
      <c r="CT640" s="19"/>
      <c r="CU640" s="19"/>
      <c r="CV640" s="19"/>
      <c r="CW640" s="19"/>
      <c r="CX640" s="19"/>
      <c r="CY640" s="19"/>
      <c r="CZ640" s="19"/>
      <c r="DA640" s="19"/>
      <c r="DB640" s="19"/>
      <c r="DC640" s="19"/>
      <c r="DD640" s="19"/>
      <c r="DE640" s="19"/>
      <c r="DF640" s="19"/>
      <c r="DG640" s="19"/>
      <c r="DH640" s="19"/>
      <c r="DI640" s="19"/>
      <c r="DJ640" s="19"/>
      <c r="DK640" s="19"/>
      <c r="DL640" s="19"/>
      <c r="DM640" s="19"/>
      <c r="DN640" s="19"/>
      <c r="DO640" s="19"/>
      <c r="DP640" s="19"/>
      <c r="DQ640" s="19"/>
      <c r="DR640" s="19"/>
      <c r="DS640" s="19"/>
      <c r="DT640" s="19"/>
      <c r="DU640" s="19"/>
    </row>
    <row r="641" spans="9:125" x14ac:dyDescent="0.25">
      <c r="I641" s="19"/>
      <c r="J641" s="19"/>
      <c r="K641" s="19"/>
      <c r="L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c r="BR641" s="19"/>
      <c r="BS641" s="19"/>
      <c r="BT641" s="19"/>
      <c r="BU641" s="19"/>
      <c r="BV641" s="19"/>
      <c r="BW641" s="19"/>
      <c r="BX641" s="19"/>
      <c r="BY641" s="19"/>
      <c r="BZ641" s="19"/>
      <c r="CA641" s="19"/>
      <c r="CB641" s="19"/>
      <c r="CC641" s="19"/>
      <c r="CD641" s="19"/>
      <c r="CE641" s="19"/>
      <c r="CF641" s="19"/>
      <c r="CG641" s="19"/>
      <c r="CH641" s="19"/>
      <c r="CI641" s="19"/>
      <c r="CJ641" s="19"/>
      <c r="CK641" s="19"/>
      <c r="CL641" s="19"/>
      <c r="CM641" s="19"/>
      <c r="CN641" s="19"/>
      <c r="CO641" s="19"/>
      <c r="CP641" s="19"/>
      <c r="CQ641" s="19"/>
      <c r="CR641" s="19"/>
      <c r="CS641" s="19"/>
      <c r="CT641" s="19"/>
      <c r="CU641" s="19"/>
      <c r="CV641" s="19"/>
      <c r="CW641" s="19"/>
      <c r="CX641" s="19"/>
      <c r="CY641" s="19"/>
      <c r="CZ641" s="19"/>
      <c r="DA641" s="19"/>
      <c r="DB641" s="19"/>
      <c r="DC641" s="19"/>
      <c r="DD641" s="19"/>
      <c r="DE641" s="19"/>
      <c r="DF641" s="19"/>
      <c r="DG641" s="19"/>
      <c r="DH641" s="19"/>
      <c r="DI641" s="19"/>
      <c r="DJ641" s="19"/>
      <c r="DK641" s="19"/>
      <c r="DL641" s="19"/>
      <c r="DM641" s="19"/>
      <c r="DN641" s="19"/>
      <c r="DO641" s="19"/>
      <c r="DP641" s="19"/>
      <c r="DQ641" s="19"/>
      <c r="DR641" s="19"/>
      <c r="DS641" s="19"/>
      <c r="DT641" s="19"/>
      <c r="DU641" s="19"/>
    </row>
    <row r="642" spans="9:125" x14ac:dyDescent="0.25">
      <c r="I642" s="19"/>
      <c r="J642" s="19"/>
      <c r="K642" s="19"/>
      <c r="L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c r="BR642" s="19"/>
      <c r="BS642" s="19"/>
      <c r="BT642" s="19"/>
      <c r="BU642" s="19"/>
      <c r="BV642" s="19"/>
      <c r="BW642" s="19"/>
      <c r="BX642" s="19"/>
      <c r="BY642" s="19"/>
      <c r="BZ642" s="19"/>
      <c r="CA642" s="19"/>
      <c r="CB642" s="19"/>
      <c r="CC642" s="19"/>
      <c r="CD642" s="19"/>
      <c r="CE642" s="19"/>
      <c r="CF642" s="19"/>
      <c r="CG642" s="19"/>
      <c r="CH642" s="19"/>
      <c r="CI642" s="19"/>
      <c r="CJ642" s="19"/>
      <c r="CK642" s="19"/>
      <c r="CL642" s="19"/>
      <c r="CM642" s="19"/>
      <c r="CN642" s="19"/>
      <c r="CO642" s="19"/>
      <c r="CP642" s="19"/>
      <c r="CQ642" s="19"/>
      <c r="CR642" s="19"/>
      <c r="CS642" s="19"/>
      <c r="CT642" s="19"/>
      <c r="CU642" s="19"/>
      <c r="CV642" s="19"/>
      <c r="CW642" s="19"/>
      <c r="CX642" s="19"/>
      <c r="CY642" s="19"/>
      <c r="CZ642" s="19"/>
      <c r="DA642" s="19"/>
      <c r="DB642" s="19"/>
      <c r="DC642" s="19"/>
      <c r="DD642" s="19"/>
      <c r="DE642" s="19"/>
      <c r="DF642" s="19"/>
      <c r="DG642" s="19"/>
      <c r="DH642" s="19"/>
      <c r="DI642" s="19"/>
      <c r="DJ642" s="19"/>
      <c r="DK642" s="19"/>
      <c r="DL642" s="19"/>
      <c r="DM642" s="19"/>
      <c r="DN642" s="19"/>
      <c r="DO642" s="19"/>
      <c r="DP642" s="19"/>
      <c r="DQ642" s="19"/>
      <c r="DR642" s="19"/>
      <c r="DS642" s="19"/>
      <c r="DT642" s="19"/>
      <c r="DU642" s="19"/>
    </row>
    <row r="643" spans="9:125" x14ac:dyDescent="0.25">
      <c r="I643" s="19"/>
      <c r="J643" s="19"/>
      <c r="K643" s="19"/>
      <c r="L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c r="BR643" s="19"/>
      <c r="BS643" s="19"/>
      <c r="BT643" s="19"/>
      <c r="BU643" s="19"/>
      <c r="BV643" s="19"/>
      <c r="BW643" s="19"/>
      <c r="BX643" s="19"/>
      <c r="BY643" s="19"/>
      <c r="BZ643" s="19"/>
      <c r="CA643" s="19"/>
      <c r="CB643" s="19"/>
      <c r="CC643" s="19"/>
      <c r="CD643" s="19"/>
      <c r="CE643" s="19"/>
      <c r="CF643" s="19"/>
      <c r="CG643" s="19"/>
      <c r="CH643" s="19"/>
      <c r="CI643" s="19"/>
      <c r="CJ643" s="19"/>
      <c r="CK643" s="19"/>
      <c r="CL643" s="19"/>
      <c r="CM643" s="19"/>
      <c r="CN643" s="19"/>
      <c r="CO643" s="19"/>
      <c r="CP643" s="19"/>
      <c r="CQ643" s="19"/>
      <c r="CR643" s="19"/>
      <c r="CS643" s="19"/>
      <c r="CT643" s="19"/>
      <c r="CU643" s="19"/>
      <c r="CV643" s="19"/>
      <c r="CW643" s="19"/>
      <c r="CX643" s="19"/>
      <c r="CY643" s="19"/>
      <c r="CZ643" s="19"/>
      <c r="DA643" s="19"/>
      <c r="DB643" s="19"/>
      <c r="DC643" s="19"/>
      <c r="DD643" s="19"/>
      <c r="DE643" s="19"/>
      <c r="DF643" s="19"/>
      <c r="DG643" s="19"/>
      <c r="DH643" s="19"/>
      <c r="DI643" s="19"/>
      <c r="DJ643" s="19"/>
      <c r="DK643" s="19"/>
      <c r="DL643" s="19"/>
      <c r="DM643" s="19"/>
      <c r="DN643" s="19"/>
      <c r="DO643" s="19"/>
      <c r="DP643" s="19"/>
      <c r="DQ643" s="19"/>
      <c r="DR643" s="19"/>
      <c r="DS643" s="19"/>
      <c r="DT643" s="19"/>
      <c r="DU643" s="19"/>
    </row>
    <row r="644" spans="9:125" x14ac:dyDescent="0.25">
      <c r="I644" s="19"/>
      <c r="J644" s="19"/>
      <c r="K644" s="19"/>
      <c r="L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c r="BR644" s="19"/>
      <c r="BS644" s="19"/>
      <c r="BT644" s="19"/>
      <c r="BU644" s="19"/>
      <c r="BV644" s="19"/>
      <c r="BW644" s="19"/>
      <c r="BX644" s="19"/>
      <c r="BY644" s="19"/>
      <c r="BZ644" s="19"/>
      <c r="CA644" s="19"/>
      <c r="CB644" s="19"/>
      <c r="CC644" s="19"/>
      <c r="CD644" s="19"/>
      <c r="CE644" s="19"/>
      <c r="CF644" s="19"/>
      <c r="CG644" s="19"/>
      <c r="CH644" s="19"/>
      <c r="CI644" s="19"/>
      <c r="CJ644" s="19"/>
      <c r="CK644" s="19"/>
      <c r="CL644" s="19"/>
      <c r="CM644" s="19"/>
      <c r="CN644" s="19"/>
      <c r="CO644" s="19"/>
      <c r="CP644" s="19"/>
      <c r="CQ644" s="19"/>
      <c r="CR644" s="19"/>
      <c r="CS644" s="19"/>
      <c r="CT644" s="19"/>
      <c r="CU644" s="19"/>
      <c r="CV644" s="19"/>
      <c r="CW644" s="19"/>
      <c r="CX644" s="19"/>
      <c r="CY644" s="19"/>
      <c r="CZ644" s="19"/>
      <c r="DA644" s="19"/>
      <c r="DB644" s="19"/>
      <c r="DC644" s="19"/>
      <c r="DD644" s="19"/>
      <c r="DE644" s="19"/>
      <c r="DF644" s="19"/>
      <c r="DG644" s="19"/>
      <c r="DH644" s="19"/>
      <c r="DI644" s="19"/>
      <c r="DJ644" s="19"/>
      <c r="DK644" s="19"/>
      <c r="DL644" s="19"/>
      <c r="DM644" s="19"/>
      <c r="DN644" s="19"/>
      <c r="DO644" s="19"/>
      <c r="DP644" s="19"/>
      <c r="DQ644" s="19"/>
      <c r="DR644" s="19"/>
      <c r="DS644" s="19"/>
      <c r="DT644" s="19"/>
      <c r="DU644" s="19"/>
    </row>
    <row r="645" spans="9:125" x14ac:dyDescent="0.25">
      <c r="I645" s="19"/>
      <c r="J645" s="19"/>
      <c r="K645" s="19"/>
      <c r="L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c r="BR645" s="19"/>
      <c r="BS645" s="19"/>
      <c r="BT645" s="19"/>
      <c r="BU645" s="19"/>
      <c r="BV645" s="19"/>
      <c r="BW645" s="19"/>
      <c r="BX645" s="19"/>
      <c r="BY645" s="19"/>
      <c r="BZ645" s="19"/>
      <c r="CA645" s="19"/>
      <c r="CB645" s="19"/>
      <c r="CC645" s="19"/>
      <c r="CD645" s="19"/>
      <c r="CE645" s="19"/>
      <c r="CF645" s="19"/>
      <c r="CG645" s="19"/>
      <c r="CH645" s="19"/>
      <c r="CI645" s="19"/>
      <c r="CJ645" s="19"/>
      <c r="CK645" s="19"/>
      <c r="CL645" s="19"/>
      <c r="CM645" s="19"/>
      <c r="CN645" s="19"/>
      <c r="CO645" s="19"/>
      <c r="CP645" s="19"/>
      <c r="CQ645" s="19"/>
      <c r="CR645" s="19"/>
      <c r="CS645" s="19"/>
      <c r="CT645" s="19"/>
      <c r="CU645" s="19"/>
      <c r="CV645" s="19"/>
      <c r="CW645" s="19"/>
      <c r="CX645" s="19"/>
      <c r="CY645" s="19"/>
      <c r="CZ645" s="19"/>
      <c r="DA645" s="19"/>
      <c r="DB645" s="19"/>
      <c r="DC645" s="19"/>
      <c r="DD645" s="19"/>
      <c r="DE645" s="19"/>
      <c r="DF645" s="19"/>
      <c r="DG645" s="19"/>
      <c r="DH645" s="19"/>
      <c r="DI645" s="19"/>
      <c r="DJ645" s="19"/>
      <c r="DK645" s="19"/>
      <c r="DL645" s="19"/>
      <c r="DM645" s="19"/>
      <c r="DN645" s="19"/>
      <c r="DO645" s="19"/>
      <c r="DP645" s="19"/>
      <c r="DQ645" s="19"/>
      <c r="DR645" s="19"/>
      <c r="DS645" s="19"/>
      <c r="DT645" s="19"/>
      <c r="DU645" s="19"/>
    </row>
    <row r="646" spans="9:125" x14ac:dyDescent="0.25">
      <c r="I646" s="19"/>
      <c r="J646" s="19"/>
      <c r="K646" s="19"/>
      <c r="L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c r="BR646" s="19"/>
      <c r="BS646" s="19"/>
      <c r="BT646" s="19"/>
      <c r="BU646" s="19"/>
      <c r="BV646" s="19"/>
      <c r="BW646" s="19"/>
      <c r="BX646" s="19"/>
      <c r="BY646" s="19"/>
      <c r="BZ646" s="19"/>
      <c r="CA646" s="19"/>
      <c r="CB646" s="19"/>
      <c r="CC646" s="19"/>
      <c r="CD646" s="19"/>
      <c r="CE646" s="19"/>
      <c r="CF646" s="19"/>
      <c r="CG646" s="19"/>
      <c r="CH646" s="19"/>
      <c r="CI646" s="19"/>
      <c r="CJ646" s="19"/>
      <c r="CK646" s="19"/>
      <c r="CL646" s="19"/>
      <c r="CM646" s="19"/>
      <c r="CN646" s="19"/>
      <c r="CO646" s="19"/>
      <c r="CP646" s="19"/>
      <c r="CQ646" s="19"/>
      <c r="CR646" s="19"/>
      <c r="CS646" s="19"/>
      <c r="CT646" s="19"/>
      <c r="CU646" s="19"/>
      <c r="CV646" s="19"/>
      <c r="CW646" s="19"/>
      <c r="CX646" s="19"/>
      <c r="CY646" s="19"/>
      <c r="CZ646" s="19"/>
      <c r="DA646" s="19"/>
      <c r="DB646" s="19"/>
      <c r="DC646" s="19"/>
      <c r="DD646" s="19"/>
      <c r="DE646" s="19"/>
      <c r="DF646" s="19"/>
      <c r="DG646" s="19"/>
      <c r="DH646" s="19"/>
      <c r="DI646" s="19"/>
      <c r="DJ646" s="19"/>
      <c r="DK646" s="19"/>
      <c r="DL646" s="19"/>
      <c r="DM646" s="19"/>
      <c r="DN646" s="19"/>
      <c r="DO646" s="19"/>
      <c r="DP646" s="19"/>
      <c r="DQ646" s="19"/>
      <c r="DR646" s="19"/>
      <c r="DS646" s="19"/>
      <c r="DT646" s="19"/>
      <c r="DU646" s="19"/>
    </row>
    <row r="647" spans="9:125" x14ac:dyDescent="0.25">
      <c r="I647" s="19"/>
      <c r="J647" s="19"/>
      <c r="K647" s="19"/>
      <c r="L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c r="BR647" s="19"/>
      <c r="BS647" s="19"/>
      <c r="BT647" s="19"/>
      <c r="BU647" s="19"/>
      <c r="BV647" s="19"/>
      <c r="BW647" s="19"/>
      <c r="BX647" s="19"/>
      <c r="BY647" s="19"/>
      <c r="BZ647" s="19"/>
      <c r="CA647" s="19"/>
      <c r="CB647" s="19"/>
      <c r="CC647" s="19"/>
      <c r="CD647" s="19"/>
      <c r="CE647" s="19"/>
      <c r="CF647" s="19"/>
      <c r="CG647" s="19"/>
      <c r="CH647" s="19"/>
      <c r="CI647" s="19"/>
      <c r="CJ647" s="19"/>
      <c r="CK647" s="19"/>
      <c r="CL647" s="19"/>
      <c r="CM647" s="19"/>
      <c r="CN647" s="19"/>
      <c r="CO647" s="19"/>
      <c r="CP647" s="19"/>
      <c r="CQ647" s="19"/>
      <c r="CR647" s="19"/>
      <c r="CS647" s="19"/>
      <c r="CT647" s="19"/>
      <c r="CU647" s="19"/>
      <c r="CV647" s="19"/>
      <c r="CW647" s="19"/>
      <c r="CX647" s="19"/>
      <c r="CY647" s="19"/>
      <c r="CZ647" s="19"/>
      <c r="DA647" s="19"/>
      <c r="DB647" s="19"/>
      <c r="DC647" s="19"/>
      <c r="DD647" s="19"/>
      <c r="DE647" s="19"/>
      <c r="DF647" s="19"/>
      <c r="DG647" s="19"/>
      <c r="DH647" s="19"/>
      <c r="DI647" s="19"/>
      <c r="DJ647" s="19"/>
      <c r="DK647" s="19"/>
      <c r="DL647" s="19"/>
      <c r="DM647" s="19"/>
      <c r="DN647" s="19"/>
      <c r="DO647" s="19"/>
      <c r="DP647" s="19"/>
      <c r="DQ647" s="19"/>
      <c r="DR647" s="19"/>
      <c r="DS647" s="19"/>
      <c r="DT647" s="19"/>
      <c r="DU647" s="19"/>
    </row>
    <row r="648" spans="9:125" x14ac:dyDescent="0.25">
      <c r="I648" s="19"/>
      <c r="J648" s="19"/>
      <c r="K648" s="19"/>
      <c r="L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c r="BR648" s="19"/>
      <c r="BS648" s="19"/>
      <c r="BT648" s="19"/>
      <c r="BU648" s="19"/>
      <c r="BV648" s="19"/>
      <c r="BW648" s="19"/>
      <c r="BX648" s="19"/>
      <c r="BY648" s="19"/>
      <c r="BZ648" s="19"/>
      <c r="CA648" s="19"/>
      <c r="CB648" s="19"/>
      <c r="CC648" s="19"/>
      <c r="CD648" s="19"/>
      <c r="CE648" s="19"/>
      <c r="CF648" s="19"/>
      <c r="CG648" s="19"/>
      <c r="CH648" s="19"/>
      <c r="CI648" s="19"/>
      <c r="CJ648" s="19"/>
      <c r="CK648" s="19"/>
      <c r="CL648" s="19"/>
      <c r="CM648" s="19"/>
      <c r="CN648" s="19"/>
      <c r="CO648" s="19"/>
      <c r="CP648" s="19"/>
      <c r="CQ648" s="19"/>
      <c r="CR648" s="19"/>
      <c r="CS648" s="19"/>
      <c r="CT648" s="19"/>
      <c r="CU648" s="19"/>
      <c r="CV648" s="19"/>
      <c r="CW648" s="19"/>
      <c r="CX648" s="19"/>
      <c r="CY648" s="19"/>
      <c r="CZ648" s="19"/>
      <c r="DA648" s="19"/>
      <c r="DB648" s="19"/>
      <c r="DC648" s="19"/>
      <c r="DD648" s="19"/>
      <c r="DE648" s="19"/>
      <c r="DF648" s="19"/>
      <c r="DG648" s="19"/>
      <c r="DH648" s="19"/>
      <c r="DI648" s="19"/>
      <c r="DJ648" s="19"/>
      <c r="DK648" s="19"/>
      <c r="DL648" s="19"/>
      <c r="DM648" s="19"/>
      <c r="DN648" s="19"/>
      <c r="DO648" s="19"/>
      <c r="DP648" s="19"/>
      <c r="DQ648" s="19"/>
      <c r="DR648" s="19"/>
      <c r="DS648" s="19"/>
      <c r="DT648" s="19"/>
      <c r="DU648" s="19"/>
    </row>
    <row r="649" spans="9:125" x14ac:dyDescent="0.25">
      <c r="I649" s="19"/>
      <c r="J649" s="19"/>
      <c r="K649" s="19"/>
      <c r="L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c r="BR649" s="19"/>
      <c r="BS649" s="19"/>
      <c r="BT649" s="19"/>
      <c r="BU649" s="19"/>
      <c r="BV649" s="19"/>
      <c r="BW649" s="19"/>
      <c r="BX649" s="19"/>
      <c r="BY649" s="19"/>
      <c r="BZ649" s="19"/>
      <c r="CA649" s="19"/>
      <c r="CB649" s="19"/>
      <c r="CC649" s="19"/>
      <c r="CD649" s="19"/>
      <c r="CE649" s="19"/>
      <c r="CF649" s="19"/>
      <c r="CG649" s="19"/>
      <c r="CH649" s="19"/>
      <c r="CI649" s="19"/>
      <c r="CJ649" s="19"/>
      <c r="CK649" s="19"/>
      <c r="CL649" s="19"/>
      <c r="CM649" s="19"/>
      <c r="CN649" s="19"/>
      <c r="CO649" s="19"/>
      <c r="CP649" s="19"/>
      <c r="CQ649" s="19"/>
      <c r="CR649" s="19"/>
      <c r="CS649" s="19"/>
      <c r="CT649" s="19"/>
      <c r="CU649" s="19"/>
      <c r="CV649" s="19"/>
      <c r="CW649" s="19"/>
      <c r="CX649" s="19"/>
      <c r="CY649" s="19"/>
      <c r="CZ649" s="19"/>
      <c r="DA649" s="19"/>
      <c r="DB649" s="19"/>
      <c r="DC649" s="19"/>
      <c r="DD649" s="19"/>
      <c r="DE649" s="19"/>
      <c r="DF649" s="19"/>
      <c r="DG649" s="19"/>
      <c r="DH649" s="19"/>
      <c r="DI649" s="19"/>
      <c r="DJ649" s="19"/>
      <c r="DK649" s="19"/>
      <c r="DL649" s="19"/>
      <c r="DM649" s="19"/>
      <c r="DN649" s="19"/>
      <c r="DO649" s="19"/>
      <c r="DP649" s="19"/>
      <c r="DQ649" s="19"/>
      <c r="DR649" s="19"/>
      <c r="DS649" s="19"/>
      <c r="DT649" s="19"/>
      <c r="DU649" s="19"/>
    </row>
    <row r="650" spans="9:125" x14ac:dyDescent="0.25">
      <c r="I650" s="19"/>
      <c r="J650" s="19"/>
      <c r="K650" s="19"/>
      <c r="L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c r="BR650" s="19"/>
      <c r="BS650" s="19"/>
      <c r="BT650" s="19"/>
      <c r="BU650" s="19"/>
      <c r="BV650" s="19"/>
      <c r="BW650" s="19"/>
      <c r="BX650" s="19"/>
      <c r="BY650" s="19"/>
      <c r="BZ650" s="19"/>
      <c r="CA650" s="19"/>
      <c r="CB650" s="19"/>
      <c r="CC650" s="19"/>
      <c r="CD650" s="19"/>
      <c r="CE650" s="19"/>
      <c r="CF650" s="19"/>
      <c r="CG650" s="19"/>
      <c r="CH650" s="19"/>
      <c r="CI650" s="19"/>
      <c r="CJ650" s="19"/>
      <c r="CK650" s="19"/>
      <c r="CL650" s="19"/>
      <c r="CM650" s="19"/>
      <c r="CN650" s="19"/>
      <c r="CO650" s="19"/>
      <c r="CP650" s="19"/>
      <c r="CQ650" s="19"/>
      <c r="CR650" s="19"/>
      <c r="CS650" s="19"/>
      <c r="CT650" s="19"/>
      <c r="CU650" s="19"/>
      <c r="CV650" s="19"/>
      <c r="CW650" s="19"/>
      <c r="CX650" s="19"/>
      <c r="CY650" s="19"/>
      <c r="CZ650" s="19"/>
      <c r="DA650" s="19"/>
      <c r="DB650" s="19"/>
      <c r="DC650" s="19"/>
      <c r="DD650" s="19"/>
      <c r="DE650" s="19"/>
      <c r="DF650" s="19"/>
      <c r="DG650" s="19"/>
      <c r="DH650" s="19"/>
      <c r="DI650" s="19"/>
      <c r="DJ650" s="19"/>
      <c r="DK650" s="19"/>
      <c r="DL650" s="19"/>
      <c r="DM650" s="19"/>
      <c r="DN650" s="19"/>
      <c r="DO650" s="19"/>
      <c r="DP650" s="19"/>
      <c r="DQ650" s="19"/>
      <c r="DR650" s="19"/>
      <c r="DS650" s="19"/>
      <c r="DT650" s="19"/>
      <c r="DU650" s="19"/>
    </row>
    <row r="651" spans="9:125" x14ac:dyDescent="0.25">
      <c r="I651" s="19"/>
      <c r="J651" s="19"/>
      <c r="K651" s="19"/>
      <c r="L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c r="BR651" s="19"/>
      <c r="BS651" s="19"/>
      <c r="BT651" s="19"/>
      <c r="BU651" s="19"/>
      <c r="BV651" s="19"/>
      <c r="BW651" s="19"/>
      <c r="BX651" s="19"/>
      <c r="BY651" s="19"/>
      <c r="BZ651" s="19"/>
      <c r="CA651" s="19"/>
      <c r="CB651" s="19"/>
      <c r="CC651" s="19"/>
      <c r="CD651" s="19"/>
      <c r="CE651" s="19"/>
      <c r="CF651" s="19"/>
      <c r="CG651" s="19"/>
      <c r="CH651" s="19"/>
      <c r="CI651" s="19"/>
      <c r="CJ651" s="19"/>
      <c r="CK651" s="19"/>
      <c r="CL651" s="19"/>
      <c r="CM651" s="19"/>
      <c r="CN651" s="19"/>
      <c r="CO651" s="19"/>
      <c r="CP651" s="19"/>
      <c r="CQ651" s="19"/>
      <c r="CR651" s="19"/>
      <c r="CS651" s="19"/>
      <c r="CT651" s="19"/>
      <c r="CU651" s="19"/>
      <c r="CV651" s="19"/>
      <c r="CW651" s="19"/>
      <c r="CX651" s="19"/>
      <c r="CY651" s="19"/>
      <c r="CZ651" s="19"/>
      <c r="DA651" s="19"/>
      <c r="DB651" s="19"/>
      <c r="DC651" s="19"/>
      <c r="DD651" s="19"/>
      <c r="DE651" s="19"/>
      <c r="DF651" s="19"/>
      <c r="DG651" s="19"/>
      <c r="DH651" s="19"/>
      <c r="DI651" s="19"/>
      <c r="DJ651" s="19"/>
      <c r="DK651" s="19"/>
      <c r="DL651" s="19"/>
      <c r="DM651" s="19"/>
      <c r="DN651" s="19"/>
      <c r="DO651" s="19"/>
      <c r="DP651" s="19"/>
      <c r="DQ651" s="19"/>
      <c r="DR651" s="19"/>
      <c r="DS651" s="19"/>
      <c r="DT651" s="19"/>
      <c r="DU651" s="19"/>
    </row>
    <row r="652" spans="9:125" x14ac:dyDescent="0.25">
      <c r="I652" s="19"/>
      <c r="J652" s="19"/>
      <c r="K652" s="19"/>
      <c r="L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c r="BR652" s="19"/>
      <c r="BS652" s="19"/>
      <c r="BT652" s="19"/>
      <c r="BU652" s="19"/>
      <c r="BV652" s="19"/>
      <c r="BW652" s="19"/>
      <c r="BX652" s="19"/>
      <c r="BY652" s="19"/>
      <c r="BZ652" s="19"/>
      <c r="CA652" s="19"/>
      <c r="CB652" s="19"/>
      <c r="CC652" s="19"/>
      <c r="CD652" s="19"/>
      <c r="CE652" s="19"/>
      <c r="CF652" s="19"/>
      <c r="CG652" s="19"/>
      <c r="CH652" s="19"/>
      <c r="CI652" s="19"/>
      <c r="CJ652" s="19"/>
      <c r="CK652" s="19"/>
      <c r="CL652" s="19"/>
      <c r="CM652" s="19"/>
      <c r="CN652" s="19"/>
      <c r="CO652" s="19"/>
      <c r="CP652" s="19"/>
      <c r="CQ652" s="19"/>
      <c r="CR652" s="19"/>
      <c r="CS652" s="19"/>
      <c r="CT652" s="19"/>
      <c r="CU652" s="19"/>
      <c r="CV652" s="19"/>
      <c r="CW652" s="19"/>
      <c r="CX652" s="19"/>
      <c r="CY652" s="19"/>
      <c r="CZ652" s="19"/>
      <c r="DA652" s="19"/>
      <c r="DB652" s="19"/>
      <c r="DC652" s="19"/>
      <c r="DD652" s="19"/>
      <c r="DE652" s="19"/>
      <c r="DF652" s="19"/>
      <c r="DG652" s="19"/>
      <c r="DH652" s="19"/>
      <c r="DI652" s="19"/>
      <c r="DJ652" s="19"/>
      <c r="DK652" s="19"/>
      <c r="DL652" s="19"/>
      <c r="DM652" s="19"/>
      <c r="DN652" s="19"/>
      <c r="DO652" s="19"/>
      <c r="DP652" s="19"/>
      <c r="DQ652" s="19"/>
      <c r="DR652" s="19"/>
      <c r="DS652" s="19"/>
      <c r="DT652" s="19"/>
      <c r="DU652" s="19"/>
    </row>
    <row r="653" spans="9:125" x14ac:dyDescent="0.25">
      <c r="I653" s="19"/>
      <c r="J653" s="19"/>
      <c r="K653" s="19"/>
      <c r="L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c r="BR653" s="19"/>
      <c r="BS653" s="19"/>
      <c r="BT653" s="19"/>
      <c r="BU653" s="19"/>
      <c r="BV653" s="19"/>
      <c r="BW653" s="19"/>
      <c r="BX653" s="19"/>
      <c r="BY653" s="19"/>
      <c r="BZ653" s="19"/>
      <c r="CA653" s="19"/>
      <c r="CB653" s="19"/>
      <c r="CC653" s="19"/>
      <c r="CD653" s="19"/>
      <c r="CE653" s="19"/>
      <c r="CF653" s="19"/>
      <c r="CG653" s="19"/>
      <c r="CH653" s="19"/>
      <c r="CI653" s="19"/>
      <c r="CJ653" s="19"/>
      <c r="CK653" s="19"/>
      <c r="CL653" s="19"/>
      <c r="CM653" s="19"/>
      <c r="CN653" s="19"/>
      <c r="CO653" s="19"/>
      <c r="CP653" s="19"/>
      <c r="CQ653" s="19"/>
      <c r="CR653" s="19"/>
      <c r="CS653" s="19"/>
      <c r="CT653" s="19"/>
      <c r="CU653" s="19"/>
      <c r="CV653" s="19"/>
      <c r="CW653" s="19"/>
      <c r="CX653" s="19"/>
      <c r="CY653" s="19"/>
      <c r="CZ653" s="19"/>
      <c r="DA653" s="19"/>
      <c r="DB653" s="19"/>
      <c r="DC653" s="19"/>
      <c r="DD653" s="19"/>
      <c r="DE653" s="19"/>
      <c r="DF653" s="19"/>
      <c r="DG653" s="19"/>
      <c r="DH653" s="19"/>
      <c r="DI653" s="19"/>
      <c r="DJ653" s="19"/>
      <c r="DK653" s="19"/>
      <c r="DL653" s="19"/>
      <c r="DM653" s="19"/>
      <c r="DN653" s="19"/>
      <c r="DO653" s="19"/>
      <c r="DP653" s="19"/>
      <c r="DQ653" s="19"/>
      <c r="DR653" s="19"/>
      <c r="DS653" s="19"/>
      <c r="DT653" s="19"/>
      <c r="DU653" s="19"/>
    </row>
    <row r="654" spans="9:125" x14ac:dyDescent="0.25">
      <c r="I654" s="19"/>
      <c r="J654" s="19"/>
      <c r="K654" s="19"/>
      <c r="L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c r="BR654" s="19"/>
      <c r="BS654" s="19"/>
      <c r="BT654" s="19"/>
      <c r="BU654" s="19"/>
      <c r="BV654" s="19"/>
      <c r="BW654" s="19"/>
      <c r="BX654" s="19"/>
      <c r="BY654" s="19"/>
      <c r="BZ654" s="19"/>
      <c r="CA654" s="19"/>
      <c r="CB654" s="19"/>
      <c r="CC654" s="19"/>
      <c r="CD654" s="19"/>
      <c r="CE654" s="19"/>
      <c r="CF654" s="19"/>
      <c r="CG654" s="19"/>
      <c r="CH654" s="19"/>
      <c r="CI654" s="19"/>
      <c r="CJ654" s="19"/>
      <c r="CK654" s="19"/>
      <c r="CL654" s="19"/>
      <c r="CM654" s="19"/>
      <c r="CN654" s="19"/>
      <c r="CO654" s="19"/>
      <c r="CP654" s="19"/>
      <c r="CQ654" s="19"/>
      <c r="CR654" s="19"/>
      <c r="CS654" s="19"/>
      <c r="CT654" s="19"/>
      <c r="CU654" s="19"/>
      <c r="CV654" s="19"/>
      <c r="CW654" s="19"/>
      <c r="CX654" s="19"/>
      <c r="CY654" s="19"/>
      <c r="CZ654" s="19"/>
      <c r="DA654" s="19"/>
      <c r="DB654" s="19"/>
      <c r="DC654" s="19"/>
      <c r="DD654" s="19"/>
      <c r="DE654" s="19"/>
      <c r="DF654" s="19"/>
      <c r="DG654" s="19"/>
      <c r="DH654" s="19"/>
      <c r="DI654" s="19"/>
      <c r="DJ654" s="19"/>
      <c r="DK654" s="19"/>
      <c r="DL654" s="19"/>
      <c r="DM654" s="19"/>
      <c r="DN654" s="19"/>
      <c r="DO654" s="19"/>
      <c r="DP654" s="19"/>
      <c r="DQ654" s="19"/>
      <c r="DR654" s="19"/>
      <c r="DS654" s="19"/>
      <c r="DT654" s="19"/>
      <c r="DU654" s="19"/>
    </row>
    <row r="655" spans="9:125" x14ac:dyDescent="0.25">
      <c r="I655" s="19"/>
      <c r="J655" s="19"/>
      <c r="K655" s="19"/>
      <c r="L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c r="BR655" s="19"/>
      <c r="BS655" s="19"/>
      <c r="BT655" s="19"/>
      <c r="BU655" s="19"/>
      <c r="BV655" s="19"/>
      <c r="BW655" s="19"/>
      <c r="BX655" s="19"/>
      <c r="BY655" s="19"/>
      <c r="BZ655" s="19"/>
      <c r="CA655" s="19"/>
      <c r="CB655" s="19"/>
      <c r="CC655" s="19"/>
      <c r="CD655" s="19"/>
      <c r="CE655" s="19"/>
      <c r="CF655" s="19"/>
      <c r="CG655" s="19"/>
      <c r="CH655" s="19"/>
      <c r="CI655" s="19"/>
      <c r="CJ655" s="19"/>
      <c r="CK655" s="19"/>
      <c r="CL655" s="19"/>
      <c r="CM655" s="19"/>
      <c r="CN655" s="19"/>
      <c r="CO655" s="19"/>
      <c r="CP655" s="19"/>
      <c r="CQ655" s="19"/>
      <c r="CR655" s="19"/>
      <c r="CS655" s="19"/>
      <c r="CT655" s="19"/>
      <c r="CU655" s="19"/>
      <c r="CV655" s="19"/>
      <c r="CW655" s="19"/>
      <c r="CX655" s="19"/>
      <c r="CY655" s="19"/>
      <c r="CZ655" s="19"/>
      <c r="DA655" s="19"/>
      <c r="DB655" s="19"/>
      <c r="DC655" s="19"/>
      <c r="DD655" s="19"/>
      <c r="DE655" s="19"/>
      <c r="DF655" s="19"/>
      <c r="DG655" s="19"/>
      <c r="DH655" s="19"/>
      <c r="DI655" s="19"/>
      <c r="DJ655" s="19"/>
      <c r="DK655" s="19"/>
      <c r="DL655" s="19"/>
      <c r="DM655" s="19"/>
      <c r="DN655" s="19"/>
      <c r="DO655" s="19"/>
      <c r="DP655" s="19"/>
      <c r="DQ655" s="19"/>
      <c r="DR655" s="19"/>
      <c r="DS655" s="19"/>
      <c r="DT655" s="19"/>
      <c r="DU655" s="19"/>
    </row>
    <row r="656" spans="9:125" x14ac:dyDescent="0.25">
      <c r="I656" s="19"/>
      <c r="J656" s="19"/>
      <c r="K656" s="19"/>
      <c r="L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c r="BR656" s="19"/>
      <c r="BS656" s="19"/>
      <c r="BT656" s="19"/>
      <c r="BU656" s="19"/>
      <c r="BV656" s="19"/>
      <c r="BW656" s="19"/>
      <c r="BX656" s="19"/>
      <c r="BY656" s="19"/>
      <c r="BZ656" s="19"/>
      <c r="CA656" s="19"/>
      <c r="CB656" s="19"/>
      <c r="CC656" s="19"/>
      <c r="CD656" s="19"/>
      <c r="CE656" s="19"/>
      <c r="CF656" s="19"/>
      <c r="CG656" s="19"/>
      <c r="CH656" s="19"/>
      <c r="CI656" s="19"/>
      <c r="CJ656" s="19"/>
      <c r="CK656" s="19"/>
      <c r="CL656" s="19"/>
      <c r="CM656" s="19"/>
      <c r="CN656" s="19"/>
      <c r="CO656" s="19"/>
      <c r="CP656" s="19"/>
      <c r="CQ656" s="19"/>
      <c r="CR656" s="19"/>
      <c r="CS656" s="19"/>
      <c r="CT656" s="19"/>
      <c r="CU656" s="19"/>
      <c r="CV656" s="19"/>
      <c r="CW656" s="19"/>
      <c r="CX656" s="19"/>
      <c r="CY656" s="19"/>
      <c r="CZ656" s="19"/>
      <c r="DA656" s="19"/>
      <c r="DB656" s="19"/>
      <c r="DC656" s="19"/>
      <c r="DD656" s="19"/>
      <c r="DE656" s="19"/>
      <c r="DF656" s="19"/>
      <c r="DG656" s="19"/>
      <c r="DH656" s="19"/>
      <c r="DI656" s="19"/>
      <c r="DJ656" s="19"/>
      <c r="DK656" s="19"/>
      <c r="DL656" s="19"/>
      <c r="DM656" s="19"/>
      <c r="DN656" s="19"/>
      <c r="DO656" s="19"/>
      <c r="DP656" s="19"/>
      <c r="DQ656" s="19"/>
      <c r="DR656" s="19"/>
      <c r="DS656" s="19"/>
      <c r="DT656" s="19"/>
      <c r="DU656" s="19"/>
    </row>
    <row r="657" spans="9:125" x14ac:dyDescent="0.25">
      <c r="I657" s="19"/>
      <c r="J657" s="19"/>
      <c r="K657" s="19"/>
      <c r="L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c r="BR657" s="19"/>
      <c r="BS657" s="19"/>
      <c r="BT657" s="19"/>
      <c r="BU657" s="19"/>
      <c r="BV657" s="19"/>
      <c r="BW657" s="19"/>
      <c r="BX657" s="19"/>
      <c r="BY657" s="19"/>
      <c r="BZ657" s="19"/>
      <c r="CA657" s="19"/>
      <c r="CB657" s="19"/>
      <c r="CC657" s="19"/>
      <c r="CD657" s="19"/>
      <c r="CE657" s="19"/>
      <c r="CF657" s="19"/>
      <c r="CG657" s="19"/>
      <c r="CH657" s="19"/>
      <c r="CI657" s="19"/>
      <c r="CJ657" s="19"/>
      <c r="CK657" s="19"/>
      <c r="CL657" s="19"/>
      <c r="CM657" s="19"/>
      <c r="CN657" s="19"/>
      <c r="CO657" s="19"/>
      <c r="CP657" s="19"/>
      <c r="CQ657" s="19"/>
      <c r="CR657" s="19"/>
      <c r="CS657" s="19"/>
      <c r="CT657" s="19"/>
      <c r="CU657" s="19"/>
      <c r="CV657" s="19"/>
      <c r="CW657" s="19"/>
      <c r="CX657" s="19"/>
      <c r="CY657" s="19"/>
      <c r="CZ657" s="19"/>
      <c r="DA657" s="19"/>
      <c r="DB657" s="19"/>
      <c r="DC657" s="19"/>
      <c r="DD657" s="19"/>
      <c r="DE657" s="19"/>
      <c r="DF657" s="19"/>
      <c r="DG657" s="19"/>
      <c r="DH657" s="19"/>
      <c r="DI657" s="19"/>
      <c r="DJ657" s="19"/>
      <c r="DK657" s="19"/>
      <c r="DL657" s="19"/>
      <c r="DM657" s="19"/>
      <c r="DN657" s="19"/>
      <c r="DO657" s="19"/>
      <c r="DP657" s="19"/>
      <c r="DQ657" s="19"/>
      <c r="DR657" s="19"/>
      <c r="DS657" s="19"/>
      <c r="DT657" s="19"/>
      <c r="DU657" s="19"/>
    </row>
    <row r="658" spans="9:125" x14ac:dyDescent="0.25">
      <c r="I658" s="19"/>
      <c r="J658" s="19"/>
      <c r="K658" s="19"/>
      <c r="L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c r="BR658" s="19"/>
      <c r="BS658" s="19"/>
      <c r="BT658" s="19"/>
      <c r="BU658" s="19"/>
      <c r="BV658" s="19"/>
      <c r="BW658" s="19"/>
      <c r="BX658" s="19"/>
      <c r="BY658" s="19"/>
      <c r="BZ658" s="19"/>
      <c r="CA658" s="19"/>
      <c r="CB658" s="19"/>
      <c r="CC658" s="19"/>
      <c r="CD658" s="19"/>
      <c r="CE658" s="19"/>
      <c r="CF658" s="19"/>
      <c r="CG658" s="19"/>
      <c r="CH658" s="19"/>
      <c r="CI658" s="19"/>
      <c r="CJ658" s="19"/>
      <c r="CK658" s="19"/>
      <c r="CL658" s="19"/>
      <c r="CM658" s="19"/>
      <c r="CN658" s="19"/>
      <c r="CO658" s="19"/>
      <c r="CP658" s="19"/>
      <c r="CQ658" s="19"/>
      <c r="CR658" s="19"/>
      <c r="CS658" s="19"/>
      <c r="CT658" s="19"/>
      <c r="CU658" s="19"/>
      <c r="CV658" s="19"/>
      <c r="CW658" s="19"/>
      <c r="CX658" s="19"/>
      <c r="CY658" s="19"/>
      <c r="CZ658" s="19"/>
      <c r="DA658" s="19"/>
      <c r="DB658" s="19"/>
      <c r="DC658" s="19"/>
      <c r="DD658" s="19"/>
      <c r="DE658" s="19"/>
      <c r="DF658" s="19"/>
      <c r="DG658" s="19"/>
      <c r="DH658" s="19"/>
      <c r="DI658" s="19"/>
      <c r="DJ658" s="19"/>
      <c r="DK658" s="19"/>
      <c r="DL658" s="19"/>
      <c r="DM658" s="19"/>
      <c r="DN658" s="19"/>
      <c r="DO658" s="19"/>
      <c r="DP658" s="19"/>
      <c r="DQ658" s="19"/>
      <c r="DR658" s="19"/>
      <c r="DS658" s="19"/>
      <c r="DT658" s="19"/>
      <c r="DU658" s="19"/>
    </row>
    <row r="659" spans="9:125" x14ac:dyDescent="0.25">
      <c r="I659" s="19"/>
      <c r="J659" s="19"/>
      <c r="K659" s="19"/>
      <c r="L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c r="BR659" s="19"/>
      <c r="BS659" s="19"/>
      <c r="BT659" s="19"/>
      <c r="BU659" s="19"/>
      <c r="BV659" s="19"/>
      <c r="BW659" s="19"/>
      <c r="BX659" s="19"/>
      <c r="BY659" s="19"/>
      <c r="BZ659" s="19"/>
      <c r="CA659" s="19"/>
      <c r="CB659" s="19"/>
      <c r="CC659" s="19"/>
      <c r="CD659" s="19"/>
      <c r="CE659" s="19"/>
      <c r="CF659" s="19"/>
      <c r="CG659" s="19"/>
      <c r="CH659" s="19"/>
      <c r="CI659" s="19"/>
      <c r="CJ659" s="19"/>
      <c r="CK659" s="19"/>
      <c r="CL659" s="19"/>
      <c r="CM659" s="19"/>
      <c r="CN659" s="19"/>
      <c r="CO659" s="19"/>
      <c r="CP659" s="19"/>
      <c r="CQ659" s="19"/>
      <c r="CR659" s="19"/>
      <c r="CS659" s="19"/>
      <c r="CT659" s="19"/>
      <c r="CU659" s="19"/>
      <c r="CV659" s="19"/>
      <c r="CW659" s="19"/>
      <c r="CX659" s="19"/>
      <c r="CY659" s="19"/>
      <c r="CZ659" s="19"/>
      <c r="DA659" s="19"/>
      <c r="DB659" s="19"/>
      <c r="DC659" s="19"/>
      <c r="DD659" s="19"/>
      <c r="DE659" s="19"/>
      <c r="DF659" s="19"/>
      <c r="DG659" s="19"/>
      <c r="DH659" s="19"/>
      <c r="DI659" s="19"/>
      <c r="DJ659" s="19"/>
      <c r="DK659" s="19"/>
      <c r="DL659" s="19"/>
      <c r="DM659" s="19"/>
      <c r="DN659" s="19"/>
      <c r="DO659" s="19"/>
      <c r="DP659" s="19"/>
      <c r="DQ659" s="19"/>
      <c r="DR659" s="19"/>
      <c r="DS659" s="19"/>
      <c r="DT659" s="19"/>
      <c r="DU659" s="19"/>
    </row>
    <row r="660" spans="9:125" x14ac:dyDescent="0.25">
      <c r="I660" s="19"/>
      <c r="J660" s="19"/>
      <c r="K660" s="19"/>
      <c r="L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c r="BR660" s="19"/>
      <c r="BS660" s="19"/>
      <c r="BT660" s="19"/>
      <c r="BU660" s="19"/>
      <c r="BV660" s="19"/>
      <c r="BW660" s="19"/>
      <c r="BX660" s="19"/>
      <c r="BY660" s="19"/>
      <c r="BZ660" s="19"/>
      <c r="CA660" s="19"/>
      <c r="CB660" s="19"/>
      <c r="CC660" s="19"/>
      <c r="CD660" s="19"/>
      <c r="CE660" s="19"/>
      <c r="CF660" s="19"/>
      <c r="CG660" s="19"/>
      <c r="CH660" s="19"/>
      <c r="CI660" s="19"/>
      <c r="CJ660" s="19"/>
      <c r="CK660" s="19"/>
      <c r="CL660" s="19"/>
      <c r="CM660" s="19"/>
      <c r="CN660" s="19"/>
      <c r="CO660" s="19"/>
      <c r="CP660" s="19"/>
      <c r="CQ660" s="19"/>
      <c r="CR660" s="19"/>
      <c r="CS660" s="19"/>
      <c r="CT660" s="19"/>
      <c r="CU660" s="19"/>
      <c r="CV660" s="19"/>
      <c r="CW660" s="19"/>
      <c r="CX660" s="19"/>
      <c r="CY660" s="19"/>
      <c r="CZ660" s="19"/>
      <c r="DA660" s="19"/>
      <c r="DB660" s="19"/>
      <c r="DC660" s="19"/>
      <c r="DD660" s="19"/>
      <c r="DE660" s="19"/>
      <c r="DF660" s="19"/>
      <c r="DG660" s="19"/>
      <c r="DH660" s="19"/>
      <c r="DI660" s="19"/>
      <c r="DJ660" s="19"/>
      <c r="DK660" s="19"/>
      <c r="DL660" s="19"/>
      <c r="DM660" s="19"/>
      <c r="DN660" s="19"/>
      <c r="DO660" s="19"/>
      <c r="DP660" s="19"/>
      <c r="DQ660" s="19"/>
      <c r="DR660" s="19"/>
      <c r="DS660" s="19"/>
      <c r="DT660" s="19"/>
      <c r="DU660" s="19"/>
    </row>
    <row r="661" spans="9:125" x14ac:dyDescent="0.25">
      <c r="I661" s="19"/>
      <c r="J661" s="19"/>
      <c r="K661" s="19"/>
      <c r="L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c r="BR661" s="19"/>
      <c r="BS661" s="19"/>
      <c r="BT661" s="19"/>
      <c r="BU661" s="19"/>
      <c r="BV661" s="19"/>
      <c r="BW661" s="19"/>
      <c r="BX661" s="19"/>
      <c r="BY661" s="19"/>
      <c r="BZ661" s="19"/>
      <c r="CA661" s="19"/>
      <c r="CB661" s="19"/>
      <c r="CC661" s="19"/>
      <c r="CD661" s="19"/>
      <c r="CE661" s="19"/>
      <c r="CF661" s="19"/>
      <c r="CG661" s="19"/>
      <c r="CH661" s="19"/>
      <c r="CI661" s="19"/>
      <c r="CJ661" s="19"/>
      <c r="CK661" s="19"/>
      <c r="CL661" s="19"/>
      <c r="CM661" s="19"/>
      <c r="CN661" s="19"/>
      <c r="CO661" s="19"/>
      <c r="CP661" s="19"/>
      <c r="CQ661" s="19"/>
      <c r="CR661" s="19"/>
      <c r="CS661" s="19"/>
      <c r="CT661" s="19"/>
      <c r="CU661" s="19"/>
      <c r="CV661" s="19"/>
      <c r="CW661" s="19"/>
      <c r="CX661" s="19"/>
      <c r="CY661" s="19"/>
      <c r="CZ661" s="19"/>
      <c r="DA661" s="19"/>
      <c r="DB661" s="19"/>
      <c r="DC661" s="19"/>
      <c r="DD661" s="19"/>
      <c r="DE661" s="19"/>
      <c r="DF661" s="19"/>
      <c r="DG661" s="19"/>
      <c r="DH661" s="19"/>
      <c r="DI661" s="19"/>
      <c r="DJ661" s="19"/>
      <c r="DK661" s="19"/>
      <c r="DL661" s="19"/>
      <c r="DM661" s="19"/>
      <c r="DN661" s="19"/>
      <c r="DO661" s="19"/>
      <c r="DP661" s="19"/>
      <c r="DQ661" s="19"/>
      <c r="DR661" s="19"/>
      <c r="DS661" s="19"/>
      <c r="DT661" s="19"/>
      <c r="DU661" s="19"/>
    </row>
    <row r="662" spans="9:125" x14ac:dyDescent="0.25">
      <c r="I662" s="19"/>
      <c r="J662" s="19"/>
      <c r="K662" s="19"/>
      <c r="L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c r="BR662" s="19"/>
      <c r="BS662" s="19"/>
      <c r="BT662" s="19"/>
      <c r="BU662" s="19"/>
      <c r="BV662" s="19"/>
      <c r="BW662" s="19"/>
      <c r="BX662" s="19"/>
      <c r="BY662" s="19"/>
      <c r="BZ662" s="19"/>
      <c r="CA662" s="19"/>
      <c r="CB662" s="19"/>
      <c r="CC662" s="19"/>
      <c r="CD662" s="19"/>
      <c r="CE662" s="19"/>
      <c r="CF662" s="19"/>
      <c r="CG662" s="19"/>
      <c r="CH662" s="19"/>
      <c r="CI662" s="19"/>
      <c r="CJ662" s="19"/>
      <c r="CK662" s="19"/>
      <c r="CL662" s="19"/>
      <c r="CM662" s="19"/>
      <c r="CN662" s="19"/>
      <c r="CO662" s="19"/>
      <c r="CP662" s="19"/>
      <c r="CQ662" s="19"/>
      <c r="CR662" s="19"/>
      <c r="CS662" s="19"/>
      <c r="CT662" s="19"/>
      <c r="CU662" s="19"/>
      <c r="CV662" s="19"/>
      <c r="CW662" s="19"/>
      <c r="CX662" s="19"/>
      <c r="CY662" s="19"/>
      <c r="CZ662" s="19"/>
      <c r="DA662" s="19"/>
      <c r="DB662" s="19"/>
      <c r="DC662" s="19"/>
      <c r="DD662" s="19"/>
      <c r="DE662" s="19"/>
      <c r="DF662" s="19"/>
      <c r="DG662" s="19"/>
      <c r="DH662" s="19"/>
      <c r="DI662" s="19"/>
      <c r="DJ662" s="19"/>
      <c r="DK662" s="19"/>
      <c r="DL662" s="19"/>
      <c r="DM662" s="19"/>
      <c r="DN662" s="19"/>
      <c r="DO662" s="19"/>
      <c r="DP662" s="19"/>
      <c r="DQ662" s="19"/>
      <c r="DR662" s="19"/>
      <c r="DS662" s="19"/>
      <c r="DT662" s="19"/>
      <c r="DU662" s="19"/>
    </row>
    <row r="663" spans="9:125" x14ac:dyDescent="0.25">
      <c r="I663" s="19"/>
      <c r="J663" s="19"/>
      <c r="K663" s="19"/>
      <c r="L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c r="BR663" s="19"/>
      <c r="BS663" s="19"/>
      <c r="BT663" s="19"/>
      <c r="BU663" s="19"/>
      <c r="BV663" s="19"/>
      <c r="BW663" s="19"/>
      <c r="BX663" s="19"/>
      <c r="BY663" s="19"/>
      <c r="BZ663" s="19"/>
      <c r="CA663" s="19"/>
      <c r="CB663" s="19"/>
      <c r="CC663" s="19"/>
      <c r="CD663" s="19"/>
      <c r="CE663" s="19"/>
      <c r="CF663" s="19"/>
      <c r="CG663" s="19"/>
      <c r="CH663" s="19"/>
      <c r="CI663" s="19"/>
      <c r="CJ663" s="19"/>
      <c r="CK663" s="19"/>
      <c r="CL663" s="19"/>
      <c r="CM663" s="19"/>
      <c r="CN663" s="19"/>
      <c r="CO663" s="19"/>
      <c r="CP663" s="19"/>
      <c r="CQ663" s="19"/>
      <c r="CR663" s="19"/>
      <c r="CS663" s="19"/>
      <c r="CT663" s="19"/>
      <c r="CU663" s="19"/>
      <c r="CV663" s="19"/>
      <c r="CW663" s="19"/>
      <c r="CX663" s="19"/>
      <c r="CY663" s="19"/>
      <c r="CZ663" s="19"/>
      <c r="DA663" s="19"/>
      <c r="DB663" s="19"/>
      <c r="DC663" s="19"/>
      <c r="DD663" s="19"/>
      <c r="DE663" s="19"/>
      <c r="DF663" s="19"/>
      <c r="DG663" s="19"/>
      <c r="DH663" s="19"/>
      <c r="DI663" s="19"/>
      <c r="DJ663" s="19"/>
      <c r="DK663" s="19"/>
      <c r="DL663" s="19"/>
      <c r="DM663" s="19"/>
      <c r="DN663" s="19"/>
      <c r="DO663" s="19"/>
      <c r="DP663" s="19"/>
      <c r="DQ663" s="19"/>
      <c r="DR663" s="19"/>
      <c r="DS663" s="19"/>
      <c r="DT663" s="19"/>
      <c r="DU663" s="19"/>
    </row>
    <row r="664" spans="9:125" x14ac:dyDescent="0.25">
      <c r="I664" s="19"/>
      <c r="J664" s="19"/>
      <c r="K664" s="19"/>
      <c r="L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c r="BR664" s="19"/>
      <c r="BS664" s="19"/>
      <c r="BT664" s="19"/>
      <c r="BU664" s="19"/>
      <c r="BV664" s="19"/>
      <c r="BW664" s="19"/>
      <c r="BX664" s="19"/>
      <c r="BY664" s="19"/>
      <c r="BZ664" s="19"/>
      <c r="CA664" s="19"/>
      <c r="CB664" s="19"/>
      <c r="CC664" s="19"/>
      <c r="CD664" s="19"/>
      <c r="CE664" s="19"/>
      <c r="CF664" s="19"/>
      <c r="CG664" s="19"/>
      <c r="CH664" s="19"/>
      <c r="CI664" s="19"/>
      <c r="CJ664" s="19"/>
      <c r="CK664" s="19"/>
      <c r="CL664" s="19"/>
      <c r="CM664" s="19"/>
      <c r="CN664" s="19"/>
      <c r="CO664" s="19"/>
      <c r="CP664" s="19"/>
      <c r="CQ664" s="19"/>
      <c r="CR664" s="19"/>
      <c r="CS664" s="19"/>
      <c r="CT664" s="19"/>
      <c r="CU664" s="19"/>
      <c r="CV664" s="19"/>
      <c r="CW664" s="19"/>
      <c r="CX664" s="19"/>
      <c r="CY664" s="19"/>
      <c r="CZ664" s="19"/>
      <c r="DA664" s="19"/>
      <c r="DB664" s="19"/>
      <c r="DC664" s="19"/>
      <c r="DD664" s="19"/>
      <c r="DE664" s="19"/>
      <c r="DF664" s="19"/>
      <c r="DG664" s="19"/>
      <c r="DH664" s="19"/>
      <c r="DI664" s="19"/>
      <c r="DJ664" s="19"/>
      <c r="DK664" s="19"/>
      <c r="DL664" s="19"/>
      <c r="DM664" s="19"/>
      <c r="DN664" s="19"/>
      <c r="DO664" s="19"/>
      <c r="DP664" s="19"/>
      <c r="DQ664" s="19"/>
      <c r="DR664" s="19"/>
      <c r="DS664" s="19"/>
      <c r="DT664" s="19"/>
      <c r="DU664" s="19"/>
    </row>
    <row r="665" spans="9:125" x14ac:dyDescent="0.25">
      <c r="I665" s="19"/>
      <c r="J665" s="19"/>
      <c r="K665" s="19"/>
      <c r="L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c r="BR665" s="19"/>
      <c r="BS665" s="19"/>
      <c r="BT665" s="19"/>
      <c r="BU665" s="19"/>
      <c r="BV665" s="19"/>
      <c r="BW665" s="19"/>
      <c r="BX665" s="19"/>
      <c r="BY665" s="19"/>
      <c r="BZ665" s="19"/>
      <c r="CA665" s="19"/>
      <c r="CB665" s="19"/>
      <c r="CC665" s="19"/>
      <c r="CD665" s="19"/>
      <c r="CE665" s="19"/>
      <c r="CF665" s="19"/>
      <c r="CG665" s="19"/>
      <c r="CH665" s="19"/>
      <c r="CI665" s="19"/>
      <c r="CJ665" s="19"/>
      <c r="CK665" s="19"/>
      <c r="CL665" s="19"/>
      <c r="CM665" s="19"/>
      <c r="CN665" s="19"/>
      <c r="CO665" s="19"/>
      <c r="CP665" s="19"/>
      <c r="CQ665" s="19"/>
      <c r="CR665" s="19"/>
      <c r="CS665" s="19"/>
      <c r="CT665" s="19"/>
      <c r="CU665" s="19"/>
      <c r="CV665" s="19"/>
      <c r="CW665" s="19"/>
      <c r="CX665" s="19"/>
      <c r="CY665" s="19"/>
      <c r="CZ665" s="19"/>
      <c r="DA665" s="19"/>
      <c r="DB665" s="19"/>
      <c r="DC665" s="19"/>
      <c r="DD665" s="19"/>
      <c r="DE665" s="19"/>
      <c r="DF665" s="19"/>
      <c r="DG665" s="19"/>
      <c r="DH665" s="19"/>
      <c r="DI665" s="19"/>
      <c r="DJ665" s="19"/>
      <c r="DK665" s="19"/>
      <c r="DL665" s="19"/>
      <c r="DM665" s="19"/>
      <c r="DN665" s="19"/>
      <c r="DO665" s="19"/>
      <c r="DP665" s="19"/>
      <c r="DQ665" s="19"/>
      <c r="DR665" s="19"/>
      <c r="DS665" s="19"/>
      <c r="DT665" s="19"/>
      <c r="DU665" s="19"/>
    </row>
    <row r="666" spans="9:125" x14ac:dyDescent="0.25">
      <c r="I666" s="19"/>
      <c r="J666" s="19"/>
      <c r="K666" s="19"/>
      <c r="L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c r="BR666" s="19"/>
      <c r="BS666" s="19"/>
      <c r="BT666" s="19"/>
      <c r="BU666" s="19"/>
      <c r="BV666" s="19"/>
      <c r="BW666" s="19"/>
      <c r="BX666" s="19"/>
      <c r="BY666" s="19"/>
      <c r="BZ666" s="19"/>
      <c r="CA666" s="19"/>
      <c r="CB666" s="19"/>
      <c r="CC666" s="19"/>
      <c r="CD666" s="19"/>
      <c r="CE666" s="19"/>
      <c r="CF666" s="19"/>
      <c r="CG666" s="19"/>
      <c r="CH666" s="19"/>
      <c r="CI666" s="19"/>
      <c r="CJ666" s="19"/>
      <c r="CK666" s="19"/>
      <c r="CL666" s="19"/>
      <c r="CM666" s="19"/>
      <c r="CN666" s="19"/>
      <c r="CO666" s="19"/>
      <c r="CP666" s="19"/>
      <c r="CQ666" s="19"/>
      <c r="CR666" s="19"/>
      <c r="CS666" s="19"/>
      <c r="CT666" s="19"/>
      <c r="CU666" s="19"/>
      <c r="CV666" s="19"/>
      <c r="CW666" s="19"/>
      <c r="CX666" s="19"/>
      <c r="CY666" s="19"/>
      <c r="CZ666" s="19"/>
      <c r="DA666" s="19"/>
      <c r="DB666" s="19"/>
      <c r="DC666" s="19"/>
      <c r="DD666" s="19"/>
      <c r="DE666" s="19"/>
      <c r="DF666" s="19"/>
      <c r="DG666" s="19"/>
      <c r="DH666" s="19"/>
      <c r="DI666" s="19"/>
      <c r="DJ666" s="19"/>
      <c r="DK666" s="19"/>
      <c r="DL666" s="19"/>
      <c r="DM666" s="19"/>
      <c r="DN666" s="19"/>
      <c r="DO666" s="19"/>
      <c r="DP666" s="19"/>
      <c r="DQ666" s="19"/>
      <c r="DR666" s="19"/>
      <c r="DS666" s="19"/>
      <c r="DT666" s="19"/>
      <c r="DU666" s="19"/>
    </row>
    <row r="667" spans="9:125" x14ac:dyDescent="0.25">
      <c r="I667" s="19"/>
      <c r="J667" s="19"/>
      <c r="K667" s="19"/>
      <c r="L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c r="BR667" s="19"/>
      <c r="BS667" s="19"/>
      <c r="BT667" s="19"/>
      <c r="BU667" s="19"/>
      <c r="BV667" s="19"/>
      <c r="BW667" s="19"/>
      <c r="BX667" s="19"/>
      <c r="BY667" s="19"/>
      <c r="BZ667" s="19"/>
      <c r="CA667" s="19"/>
      <c r="CB667" s="19"/>
      <c r="CC667" s="19"/>
      <c r="CD667" s="19"/>
      <c r="CE667" s="19"/>
      <c r="CF667" s="19"/>
      <c r="CG667" s="19"/>
      <c r="CH667" s="19"/>
      <c r="CI667" s="19"/>
      <c r="CJ667" s="19"/>
      <c r="CK667" s="19"/>
      <c r="CL667" s="19"/>
      <c r="CM667" s="19"/>
      <c r="CN667" s="19"/>
      <c r="CO667" s="19"/>
      <c r="CP667" s="19"/>
      <c r="CQ667" s="19"/>
      <c r="CR667" s="19"/>
      <c r="CS667" s="19"/>
      <c r="CT667" s="19"/>
      <c r="CU667" s="19"/>
      <c r="CV667" s="19"/>
      <c r="CW667" s="19"/>
      <c r="CX667" s="19"/>
      <c r="CY667" s="19"/>
      <c r="CZ667" s="19"/>
      <c r="DA667" s="19"/>
      <c r="DB667" s="19"/>
      <c r="DC667" s="19"/>
      <c r="DD667" s="19"/>
      <c r="DE667" s="19"/>
      <c r="DF667" s="19"/>
      <c r="DG667" s="19"/>
      <c r="DH667" s="19"/>
      <c r="DI667" s="19"/>
      <c r="DJ667" s="19"/>
      <c r="DK667" s="19"/>
      <c r="DL667" s="19"/>
      <c r="DM667" s="19"/>
      <c r="DN667" s="19"/>
      <c r="DO667" s="19"/>
      <c r="DP667" s="19"/>
      <c r="DQ667" s="19"/>
      <c r="DR667" s="19"/>
      <c r="DS667" s="19"/>
      <c r="DT667" s="19"/>
      <c r="DU667" s="19"/>
    </row>
    <row r="668" spans="9:125" x14ac:dyDescent="0.25">
      <c r="I668" s="19"/>
      <c r="J668" s="19"/>
      <c r="K668" s="19"/>
      <c r="L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c r="BR668" s="19"/>
      <c r="BS668" s="19"/>
      <c r="BT668" s="19"/>
      <c r="BU668" s="19"/>
      <c r="BV668" s="19"/>
      <c r="BW668" s="19"/>
      <c r="BX668" s="19"/>
      <c r="BY668" s="19"/>
      <c r="BZ668" s="19"/>
      <c r="CA668" s="19"/>
      <c r="CB668" s="19"/>
      <c r="CC668" s="19"/>
      <c r="CD668" s="19"/>
      <c r="CE668" s="19"/>
      <c r="CF668" s="19"/>
      <c r="CG668" s="19"/>
      <c r="CH668" s="19"/>
      <c r="CI668" s="19"/>
      <c r="CJ668" s="19"/>
      <c r="CK668" s="19"/>
      <c r="CL668" s="19"/>
      <c r="CM668" s="19"/>
      <c r="CN668" s="19"/>
      <c r="CO668" s="19"/>
      <c r="CP668" s="19"/>
      <c r="CQ668" s="19"/>
      <c r="CR668" s="19"/>
      <c r="CS668" s="19"/>
      <c r="CT668" s="19"/>
      <c r="CU668" s="19"/>
      <c r="CV668" s="19"/>
      <c r="CW668" s="19"/>
      <c r="CX668" s="19"/>
      <c r="CY668" s="19"/>
      <c r="CZ668" s="19"/>
      <c r="DA668" s="19"/>
      <c r="DB668" s="19"/>
      <c r="DC668" s="19"/>
      <c r="DD668" s="19"/>
      <c r="DE668" s="19"/>
      <c r="DF668" s="19"/>
      <c r="DG668" s="19"/>
      <c r="DH668" s="19"/>
      <c r="DI668" s="19"/>
      <c r="DJ668" s="19"/>
      <c r="DK668" s="19"/>
      <c r="DL668" s="19"/>
      <c r="DM668" s="19"/>
      <c r="DN668" s="19"/>
      <c r="DO668" s="19"/>
      <c r="DP668" s="19"/>
      <c r="DQ668" s="19"/>
      <c r="DR668" s="19"/>
      <c r="DS668" s="19"/>
      <c r="DT668" s="19"/>
      <c r="DU668" s="19"/>
    </row>
    <row r="669" spans="9:125" x14ac:dyDescent="0.25">
      <c r="I669" s="19"/>
      <c r="J669" s="19"/>
      <c r="K669" s="19"/>
      <c r="L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c r="BR669" s="19"/>
      <c r="BS669" s="19"/>
      <c r="BT669" s="19"/>
      <c r="BU669" s="19"/>
      <c r="BV669" s="19"/>
      <c r="BW669" s="19"/>
      <c r="BX669" s="19"/>
      <c r="BY669" s="19"/>
      <c r="BZ669" s="19"/>
      <c r="CA669" s="19"/>
      <c r="CB669" s="19"/>
      <c r="CC669" s="19"/>
      <c r="CD669" s="19"/>
      <c r="CE669" s="19"/>
      <c r="CF669" s="19"/>
      <c r="CG669" s="19"/>
      <c r="CH669" s="19"/>
      <c r="CI669" s="19"/>
      <c r="CJ669" s="19"/>
      <c r="CK669" s="19"/>
      <c r="CL669" s="19"/>
      <c r="CM669" s="19"/>
      <c r="CN669" s="19"/>
      <c r="CO669" s="19"/>
      <c r="CP669" s="19"/>
      <c r="CQ669" s="19"/>
      <c r="CR669" s="19"/>
      <c r="CS669" s="19"/>
      <c r="CT669" s="19"/>
      <c r="CU669" s="19"/>
      <c r="CV669" s="19"/>
      <c r="CW669" s="19"/>
      <c r="CX669" s="19"/>
      <c r="CY669" s="19"/>
      <c r="CZ669" s="19"/>
      <c r="DA669" s="19"/>
      <c r="DB669" s="19"/>
      <c r="DC669" s="19"/>
      <c r="DD669" s="19"/>
      <c r="DE669" s="19"/>
      <c r="DF669" s="19"/>
      <c r="DG669" s="19"/>
      <c r="DH669" s="19"/>
      <c r="DI669" s="19"/>
      <c r="DJ669" s="19"/>
      <c r="DK669" s="19"/>
      <c r="DL669" s="19"/>
      <c r="DM669" s="19"/>
      <c r="DN669" s="19"/>
      <c r="DO669" s="19"/>
      <c r="DP669" s="19"/>
      <c r="DQ669" s="19"/>
      <c r="DR669" s="19"/>
      <c r="DS669" s="19"/>
      <c r="DT669" s="19"/>
      <c r="DU669" s="19"/>
    </row>
    <row r="670" spans="9:125" x14ac:dyDescent="0.25">
      <c r="I670" s="19"/>
      <c r="J670" s="19"/>
      <c r="K670" s="19"/>
      <c r="L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c r="BR670" s="19"/>
      <c r="BS670" s="19"/>
      <c r="BT670" s="19"/>
      <c r="BU670" s="19"/>
      <c r="BV670" s="19"/>
      <c r="BW670" s="19"/>
      <c r="BX670" s="19"/>
      <c r="BY670" s="19"/>
      <c r="BZ670" s="19"/>
      <c r="CA670" s="19"/>
      <c r="CB670" s="19"/>
      <c r="CC670" s="19"/>
      <c r="CD670" s="19"/>
      <c r="CE670" s="19"/>
      <c r="CF670" s="19"/>
      <c r="CG670" s="19"/>
      <c r="CH670" s="19"/>
      <c r="CI670" s="19"/>
      <c r="CJ670" s="19"/>
      <c r="CK670" s="19"/>
      <c r="CL670" s="19"/>
      <c r="CM670" s="19"/>
      <c r="CN670" s="19"/>
      <c r="CO670" s="19"/>
      <c r="CP670" s="19"/>
      <c r="CQ670" s="19"/>
      <c r="CR670" s="19"/>
      <c r="CS670" s="19"/>
      <c r="CT670" s="19"/>
      <c r="CU670" s="19"/>
      <c r="CV670" s="19"/>
      <c r="CW670" s="19"/>
      <c r="CX670" s="19"/>
      <c r="CY670" s="19"/>
      <c r="CZ670" s="19"/>
      <c r="DA670" s="19"/>
      <c r="DB670" s="19"/>
      <c r="DC670" s="19"/>
      <c r="DD670" s="19"/>
      <c r="DE670" s="19"/>
      <c r="DF670" s="19"/>
      <c r="DG670" s="19"/>
      <c r="DH670" s="19"/>
      <c r="DI670" s="19"/>
      <c r="DJ670" s="19"/>
      <c r="DK670" s="19"/>
      <c r="DL670" s="19"/>
      <c r="DM670" s="19"/>
      <c r="DN670" s="19"/>
      <c r="DO670" s="19"/>
      <c r="DP670" s="19"/>
      <c r="DQ670" s="19"/>
      <c r="DR670" s="19"/>
      <c r="DS670" s="19"/>
      <c r="DT670" s="19"/>
      <c r="DU670" s="19"/>
    </row>
    <row r="671" spans="9:125" x14ac:dyDescent="0.25">
      <c r="I671" s="19"/>
      <c r="J671" s="19"/>
      <c r="K671" s="19"/>
      <c r="L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c r="BR671" s="19"/>
      <c r="BS671" s="19"/>
      <c r="BT671" s="19"/>
      <c r="BU671" s="19"/>
      <c r="BV671" s="19"/>
      <c r="BW671" s="19"/>
      <c r="BX671" s="19"/>
      <c r="BY671" s="19"/>
      <c r="BZ671" s="19"/>
      <c r="CA671" s="19"/>
      <c r="CB671" s="19"/>
      <c r="CC671" s="19"/>
      <c r="CD671" s="19"/>
      <c r="CE671" s="19"/>
      <c r="CF671" s="19"/>
      <c r="CG671" s="19"/>
      <c r="CH671" s="19"/>
      <c r="CI671" s="19"/>
      <c r="CJ671" s="19"/>
      <c r="CK671" s="19"/>
      <c r="CL671" s="19"/>
      <c r="CM671" s="19"/>
      <c r="CN671" s="19"/>
      <c r="CO671" s="19"/>
      <c r="CP671" s="19"/>
      <c r="CQ671" s="19"/>
      <c r="CR671" s="19"/>
      <c r="CS671" s="19"/>
      <c r="CT671" s="19"/>
      <c r="CU671" s="19"/>
      <c r="CV671" s="19"/>
      <c r="CW671" s="19"/>
      <c r="CX671" s="19"/>
      <c r="CY671" s="19"/>
      <c r="CZ671" s="19"/>
      <c r="DA671" s="19"/>
      <c r="DB671" s="19"/>
      <c r="DC671" s="19"/>
      <c r="DD671" s="19"/>
      <c r="DE671" s="19"/>
      <c r="DF671" s="19"/>
      <c r="DG671" s="19"/>
      <c r="DH671" s="19"/>
      <c r="DI671" s="19"/>
      <c r="DJ671" s="19"/>
      <c r="DK671" s="19"/>
      <c r="DL671" s="19"/>
      <c r="DM671" s="19"/>
      <c r="DN671" s="19"/>
      <c r="DO671" s="19"/>
      <c r="DP671" s="19"/>
      <c r="DQ671" s="19"/>
      <c r="DR671" s="19"/>
      <c r="DS671" s="19"/>
      <c r="DT671" s="19"/>
      <c r="DU671" s="19"/>
    </row>
    <row r="672" spans="9:125" x14ac:dyDescent="0.25">
      <c r="I672" s="19"/>
      <c r="J672" s="19"/>
      <c r="K672" s="19"/>
      <c r="L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c r="BR672" s="19"/>
      <c r="BS672" s="19"/>
      <c r="BT672" s="19"/>
      <c r="BU672" s="19"/>
      <c r="BV672" s="19"/>
      <c r="BW672" s="19"/>
      <c r="BX672" s="19"/>
      <c r="BY672" s="19"/>
      <c r="BZ672" s="19"/>
      <c r="CA672" s="19"/>
      <c r="CB672" s="19"/>
      <c r="CC672" s="19"/>
      <c r="CD672" s="19"/>
      <c r="CE672" s="19"/>
      <c r="CF672" s="19"/>
      <c r="CG672" s="19"/>
      <c r="CH672" s="19"/>
      <c r="CI672" s="19"/>
      <c r="CJ672" s="19"/>
      <c r="CK672" s="19"/>
      <c r="CL672" s="19"/>
      <c r="CM672" s="19"/>
      <c r="CN672" s="19"/>
      <c r="CO672" s="19"/>
      <c r="CP672" s="19"/>
      <c r="CQ672" s="19"/>
      <c r="CR672" s="19"/>
      <c r="CS672" s="19"/>
      <c r="CT672" s="19"/>
      <c r="CU672" s="19"/>
      <c r="CV672" s="19"/>
      <c r="CW672" s="19"/>
      <c r="CX672" s="19"/>
      <c r="CY672" s="19"/>
      <c r="CZ672" s="19"/>
      <c r="DA672" s="19"/>
      <c r="DB672" s="19"/>
      <c r="DC672" s="19"/>
      <c r="DD672" s="19"/>
      <c r="DE672" s="19"/>
      <c r="DF672" s="19"/>
      <c r="DG672" s="19"/>
      <c r="DH672" s="19"/>
      <c r="DI672" s="19"/>
      <c r="DJ672" s="19"/>
      <c r="DK672" s="19"/>
      <c r="DL672" s="19"/>
      <c r="DM672" s="19"/>
      <c r="DN672" s="19"/>
      <c r="DO672" s="19"/>
      <c r="DP672" s="19"/>
      <c r="DQ672" s="19"/>
      <c r="DR672" s="19"/>
      <c r="DS672" s="19"/>
      <c r="DT672" s="19"/>
      <c r="DU672" s="19"/>
    </row>
    <row r="673" spans="9:125" x14ac:dyDescent="0.25">
      <c r="I673" s="19"/>
      <c r="J673" s="19"/>
      <c r="K673" s="19"/>
      <c r="L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c r="BR673" s="19"/>
      <c r="BS673" s="19"/>
      <c r="BT673" s="19"/>
      <c r="BU673" s="19"/>
      <c r="BV673" s="19"/>
      <c r="BW673" s="19"/>
      <c r="BX673" s="19"/>
      <c r="BY673" s="19"/>
      <c r="BZ673" s="19"/>
      <c r="CA673" s="19"/>
      <c r="CB673" s="19"/>
      <c r="CC673" s="19"/>
      <c r="CD673" s="19"/>
      <c r="CE673" s="19"/>
      <c r="CF673" s="19"/>
      <c r="CG673" s="19"/>
      <c r="CH673" s="19"/>
      <c r="CI673" s="19"/>
      <c r="CJ673" s="19"/>
      <c r="CK673" s="19"/>
      <c r="CL673" s="19"/>
      <c r="CM673" s="19"/>
      <c r="CN673" s="19"/>
      <c r="CO673" s="19"/>
      <c r="CP673" s="19"/>
      <c r="CQ673" s="19"/>
      <c r="CR673" s="19"/>
      <c r="CS673" s="19"/>
      <c r="CT673" s="19"/>
      <c r="CU673" s="19"/>
      <c r="CV673" s="19"/>
      <c r="CW673" s="19"/>
      <c r="CX673" s="19"/>
      <c r="CY673" s="19"/>
      <c r="CZ673" s="19"/>
      <c r="DA673" s="19"/>
      <c r="DB673" s="19"/>
      <c r="DC673" s="19"/>
      <c r="DD673" s="19"/>
      <c r="DE673" s="19"/>
      <c r="DF673" s="19"/>
      <c r="DG673" s="19"/>
      <c r="DH673" s="19"/>
      <c r="DI673" s="19"/>
      <c r="DJ673" s="19"/>
      <c r="DK673" s="19"/>
      <c r="DL673" s="19"/>
      <c r="DM673" s="19"/>
      <c r="DN673" s="19"/>
      <c r="DO673" s="19"/>
      <c r="DP673" s="19"/>
      <c r="DQ673" s="19"/>
      <c r="DR673" s="19"/>
      <c r="DS673" s="19"/>
      <c r="DT673" s="19"/>
      <c r="DU673" s="19"/>
    </row>
    <row r="674" spans="9:125" x14ac:dyDescent="0.25">
      <c r="I674" s="19"/>
      <c r="J674" s="19"/>
      <c r="K674" s="19"/>
      <c r="L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c r="BR674" s="19"/>
      <c r="BS674" s="19"/>
      <c r="BT674" s="19"/>
      <c r="BU674" s="19"/>
      <c r="BV674" s="19"/>
      <c r="BW674" s="19"/>
      <c r="BX674" s="19"/>
      <c r="BY674" s="19"/>
      <c r="BZ674" s="19"/>
      <c r="CA674" s="19"/>
      <c r="CB674" s="19"/>
      <c r="CC674" s="19"/>
      <c r="CD674" s="19"/>
      <c r="CE674" s="19"/>
      <c r="CF674" s="19"/>
      <c r="CG674" s="19"/>
      <c r="CH674" s="19"/>
      <c r="CI674" s="19"/>
      <c r="CJ674" s="19"/>
      <c r="CK674" s="19"/>
      <c r="CL674" s="19"/>
      <c r="CM674" s="19"/>
      <c r="CN674" s="19"/>
      <c r="CO674" s="19"/>
      <c r="CP674" s="19"/>
      <c r="CQ674" s="19"/>
      <c r="CR674" s="19"/>
      <c r="CS674" s="19"/>
      <c r="CT674" s="19"/>
      <c r="CU674" s="19"/>
      <c r="CV674" s="19"/>
      <c r="CW674" s="19"/>
      <c r="CX674" s="19"/>
      <c r="CY674" s="19"/>
      <c r="CZ674" s="19"/>
      <c r="DA674" s="19"/>
      <c r="DB674" s="19"/>
      <c r="DC674" s="19"/>
      <c r="DD674" s="19"/>
      <c r="DE674" s="19"/>
      <c r="DF674" s="19"/>
      <c r="DG674" s="19"/>
      <c r="DH674" s="19"/>
      <c r="DI674" s="19"/>
      <c r="DJ674" s="19"/>
      <c r="DK674" s="19"/>
      <c r="DL674" s="19"/>
      <c r="DM674" s="19"/>
      <c r="DN674" s="19"/>
      <c r="DO674" s="19"/>
      <c r="DP674" s="19"/>
      <c r="DQ674" s="19"/>
      <c r="DR674" s="19"/>
      <c r="DS674" s="19"/>
      <c r="DT674" s="19"/>
      <c r="DU674" s="19"/>
    </row>
    <row r="675" spans="9:125" x14ac:dyDescent="0.25">
      <c r="I675" s="19"/>
      <c r="J675" s="19"/>
      <c r="K675" s="19"/>
      <c r="L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c r="BR675" s="19"/>
      <c r="BS675" s="19"/>
      <c r="BT675" s="19"/>
      <c r="BU675" s="19"/>
      <c r="BV675" s="19"/>
      <c r="BW675" s="19"/>
      <c r="BX675" s="19"/>
      <c r="BY675" s="19"/>
      <c r="BZ675" s="19"/>
      <c r="CA675" s="19"/>
      <c r="CB675" s="19"/>
      <c r="CC675" s="19"/>
      <c r="CD675" s="19"/>
      <c r="CE675" s="19"/>
      <c r="CF675" s="19"/>
      <c r="CG675" s="19"/>
      <c r="CH675" s="19"/>
      <c r="CI675" s="19"/>
      <c r="CJ675" s="19"/>
      <c r="CK675" s="19"/>
      <c r="CL675" s="19"/>
      <c r="CM675" s="19"/>
      <c r="CN675" s="19"/>
      <c r="CO675" s="19"/>
      <c r="CP675" s="19"/>
      <c r="CQ675" s="19"/>
      <c r="CR675" s="19"/>
      <c r="CS675" s="19"/>
      <c r="CT675" s="19"/>
      <c r="CU675" s="19"/>
      <c r="CV675" s="19"/>
      <c r="CW675" s="19"/>
      <c r="CX675" s="19"/>
      <c r="CY675" s="19"/>
      <c r="CZ675" s="19"/>
      <c r="DA675" s="19"/>
      <c r="DB675" s="19"/>
      <c r="DC675" s="19"/>
      <c r="DD675" s="19"/>
      <c r="DE675" s="19"/>
      <c r="DF675" s="19"/>
      <c r="DG675" s="19"/>
      <c r="DH675" s="19"/>
      <c r="DI675" s="19"/>
      <c r="DJ675" s="19"/>
      <c r="DK675" s="19"/>
      <c r="DL675" s="19"/>
      <c r="DM675" s="19"/>
      <c r="DN675" s="19"/>
      <c r="DO675" s="19"/>
      <c r="DP675" s="19"/>
      <c r="DQ675" s="19"/>
      <c r="DR675" s="19"/>
      <c r="DS675" s="19"/>
      <c r="DT675" s="19"/>
      <c r="DU675" s="19"/>
    </row>
    <row r="676" spans="9:125" x14ac:dyDescent="0.25">
      <c r="I676" s="19"/>
      <c r="J676" s="19"/>
      <c r="K676" s="19"/>
      <c r="L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c r="CP676" s="19"/>
      <c r="CQ676" s="19"/>
      <c r="CR676" s="19"/>
      <c r="CS676" s="19"/>
      <c r="CT676" s="19"/>
      <c r="CU676" s="19"/>
      <c r="CV676" s="19"/>
      <c r="CW676" s="19"/>
      <c r="CX676" s="19"/>
      <c r="CY676" s="19"/>
      <c r="CZ676" s="19"/>
      <c r="DA676" s="19"/>
      <c r="DB676" s="19"/>
      <c r="DC676" s="19"/>
      <c r="DD676" s="19"/>
      <c r="DE676" s="19"/>
      <c r="DF676" s="19"/>
      <c r="DG676" s="19"/>
      <c r="DH676" s="19"/>
      <c r="DI676" s="19"/>
      <c r="DJ676" s="19"/>
      <c r="DK676" s="19"/>
      <c r="DL676" s="19"/>
      <c r="DM676" s="19"/>
      <c r="DN676" s="19"/>
      <c r="DO676" s="19"/>
      <c r="DP676" s="19"/>
      <c r="DQ676" s="19"/>
      <c r="DR676" s="19"/>
      <c r="DS676" s="19"/>
      <c r="DT676" s="19"/>
      <c r="DU676" s="19"/>
    </row>
    <row r="677" spans="9:125" x14ac:dyDescent="0.25">
      <c r="I677" s="19"/>
      <c r="J677" s="19"/>
      <c r="K677" s="19"/>
      <c r="L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c r="CP677" s="19"/>
      <c r="CQ677" s="19"/>
      <c r="CR677" s="19"/>
      <c r="CS677" s="19"/>
      <c r="CT677" s="19"/>
      <c r="CU677" s="19"/>
      <c r="CV677" s="19"/>
      <c r="CW677" s="19"/>
      <c r="CX677" s="19"/>
      <c r="CY677" s="19"/>
      <c r="CZ677" s="19"/>
      <c r="DA677" s="19"/>
      <c r="DB677" s="19"/>
      <c r="DC677" s="19"/>
      <c r="DD677" s="19"/>
      <c r="DE677" s="19"/>
      <c r="DF677" s="19"/>
      <c r="DG677" s="19"/>
      <c r="DH677" s="19"/>
      <c r="DI677" s="19"/>
      <c r="DJ677" s="19"/>
      <c r="DK677" s="19"/>
      <c r="DL677" s="19"/>
      <c r="DM677" s="19"/>
      <c r="DN677" s="19"/>
      <c r="DO677" s="19"/>
      <c r="DP677" s="19"/>
      <c r="DQ677" s="19"/>
      <c r="DR677" s="19"/>
      <c r="DS677" s="19"/>
      <c r="DT677" s="19"/>
      <c r="DU677" s="19"/>
    </row>
    <row r="678" spans="9:125" x14ac:dyDescent="0.25">
      <c r="I678" s="19"/>
      <c r="J678" s="19"/>
      <c r="K678" s="19"/>
      <c r="L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c r="BR678" s="19"/>
      <c r="BS678" s="19"/>
      <c r="BT678" s="19"/>
      <c r="BU678" s="19"/>
      <c r="BV678" s="19"/>
      <c r="BW678" s="19"/>
      <c r="BX678" s="19"/>
      <c r="BY678" s="19"/>
      <c r="BZ678" s="19"/>
      <c r="CA678" s="19"/>
      <c r="CB678" s="19"/>
      <c r="CC678" s="19"/>
      <c r="CD678" s="19"/>
      <c r="CE678" s="19"/>
      <c r="CF678" s="19"/>
      <c r="CG678" s="19"/>
      <c r="CH678" s="19"/>
      <c r="CI678" s="19"/>
      <c r="CJ678" s="19"/>
      <c r="CK678" s="19"/>
      <c r="CL678" s="19"/>
      <c r="CM678" s="19"/>
      <c r="CN678" s="19"/>
      <c r="CO678" s="19"/>
      <c r="CP678" s="19"/>
      <c r="CQ678" s="19"/>
      <c r="CR678" s="19"/>
      <c r="CS678" s="19"/>
      <c r="CT678" s="19"/>
      <c r="CU678" s="19"/>
      <c r="CV678" s="19"/>
      <c r="CW678" s="19"/>
      <c r="CX678" s="19"/>
      <c r="CY678" s="19"/>
      <c r="CZ678" s="19"/>
      <c r="DA678" s="19"/>
      <c r="DB678" s="19"/>
      <c r="DC678" s="19"/>
      <c r="DD678" s="19"/>
      <c r="DE678" s="19"/>
      <c r="DF678" s="19"/>
      <c r="DG678" s="19"/>
      <c r="DH678" s="19"/>
      <c r="DI678" s="19"/>
      <c r="DJ678" s="19"/>
      <c r="DK678" s="19"/>
      <c r="DL678" s="19"/>
      <c r="DM678" s="19"/>
      <c r="DN678" s="19"/>
      <c r="DO678" s="19"/>
      <c r="DP678" s="19"/>
      <c r="DQ678" s="19"/>
      <c r="DR678" s="19"/>
      <c r="DS678" s="19"/>
      <c r="DT678" s="19"/>
      <c r="DU678" s="19"/>
    </row>
    <row r="679" spans="9:125" x14ac:dyDescent="0.25">
      <c r="I679" s="19"/>
      <c r="J679" s="19"/>
      <c r="K679" s="19"/>
      <c r="L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c r="BR679" s="19"/>
      <c r="BS679" s="19"/>
      <c r="BT679" s="19"/>
      <c r="BU679" s="19"/>
      <c r="BV679" s="19"/>
      <c r="BW679" s="19"/>
      <c r="BX679" s="19"/>
      <c r="BY679" s="19"/>
      <c r="BZ679" s="19"/>
      <c r="CA679" s="19"/>
      <c r="CB679" s="19"/>
      <c r="CC679" s="19"/>
      <c r="CD679" s="19"/>
      <c r="CE679" s="19"/>
      <c r="CF679" s="19"/>
      <c r="CG679" s="19"/>
      <c r="CH679" s="19"/>
      <c r="CI679" s="19"/>
      <c r="CJ679" s="19"/>
      <c r="CK679" s="19"/>
      <c r="CL679" s="19"/>
      <c r="CM679" s="19"/>
      <c r="CN679" s="19"/>
      <c r="CO679" s="19"/>
      <c r="CP679" s="19"/>
      <c r="CQ679" s="19"/>
      <c r="CR679" s="19"/>
      <c r="CS679" s="19"/>
      <c r="CT679" s="19"/>
      <c r="CU679" s="19"/>
      <c r="CV679" s="19"/>
      <c r="CW679" s="19"/>
      <c r="CX679" s="19"/>
      <c r="CY679" s="19"/>
      <c r="CZ679" s="19"/>
      <c r="DA679" s="19"/>
      <c r="DB679" s="19"/>
      <c r="DC679" s="19"/>
      <c r="DD679" s="19"/>
      <c r="DE679" s="19"/>
      <c r="DF679" s="19"/>
      <c r="DG679" s="19"/>
      <c r="DH679" s="19"/>
      <c r="DI679" s="19"/>
      <c r="DJ679" s="19"/>
      <c r="DK679" s="19"/>
      <c r="DL679" s="19"/>
      <c r="DM679" s="19"/>
      <c r="DN679" s="19"/>
      <c r="DO679" s="19"/>
      <c r="DP679" s="19"/>
      <c r="DQ679" s="19"/>
      <c r="DR679" s="19"/>
      <c r="DS679" s="19"/>
      <c r="DT679" s="19"/>
      <c r="DU679" s="19"/>
    </row>
    <row r="680" spans="9:125" x14ac:dyDescent="0.25">
      <c r="I680" s="19"/>
      <c r="J680" s="19"/>
      <c r="K680" s="19"/>
      <c r="L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c r="CP680" s="19"/>
      <c r="CQ680" s="19"/>
      <c r="CR680" s="19"/>
      <c r="CS680" s="19"/>
      <c r="CT680" s="19"/>
      <c r="CU680" s="19"/>
      <c r="CV680" s="19"/>
      <c r="CW680" s="19"/>
      <c r="CX680" s="19"/>
      <c r="CY680" s="19"/>
      <c r="CZ680" s="19"/>
      <c r="DA680" s="19"/>
      <c r="DB680" s="19"/>
      <c r="DC680" s="19"/>
      <c r="DD680" s="19"/>
      <c r="DE680" s="19"/>
      <c r="DF680" s="19"/>
      <c r="DG680" s="19"/>
      <c r="DH680" s="19"/>
      <c r="DI680" s="19"/>
      <c r="DJ680" s="19"/>
      <c r="DK680" s="19"/>
      <c r="DL680" s="19"/>
      <c r="DM680" s="19"/>
      <c r="DN680" s="19"/>
      <c r="DO680" s="19"/>
      <c r="DP680" s="19"/>
      <c r="DQ680" s="19"/>
      <c r="DR680" s="19"/>
      <c r="DS680" s="19"/>
      <c r="DT680" s="19"/>
      <c r="DU680" s="19"/>
    </row>
    <row r="681" spans="9:125" x14ac:dyDescent="0.25">
      <c r="I681" s="19"/>
      <c r="J681" s="19"/>
      <c r="K681" s="19"/>
      <c r="L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c r="CP681" s="19"/>
      <c r="CQ681" s="19"/>
      <c r="CR681" s="19"/>
      <c r="CS681" s="19"/>
      <c r="CT681" s="19"/>
      <c r="CU681" s="19"/>
      <c r="CV681" s="19"/>
      <c r="CW681" s="19"/>
      <c r="CX681" s="19"/>
      <c r="CY681" s="19"/>
      <c r="CZ681" s="19"/>
      <c r="DA681" s="19"/>
      <c r="DB681" s="19"/>
      <c r="DC681" s="19"/>
      <c r="DD681" s="19"/>
      <c r="DE681" s="19"/>
      <c r="DF681" s="19"/>
      <c r="DG681" s="19"/>
      <c r="DH681" s="19"/>
      <c r="DI681" s="19"/>
      <c r="DJ681" s="19"/>
      <c r="DK681" s="19"/>
      <c r="DL681" s="19"/>
      <c r="DM681" s="19"/>
      <c r="DN681" s="19"/>
      <c r="DO681" s="19"/>
      <c r="DP681" s="19"/>
      <c r="DQ681" s="19"/>
      <c r="DR681" s="19"/>
      <c r="DS681" s="19"/>
      <c r="DT681" s="19"/>
      <c r="DU681" s="19"/>
    </row>
    <row r="682" spans="9:125" x14ac:dyDescent="0.25">
      <c r="I682" s="19"/>
      <c r="J682" s="19"/>
      <c r="K682" s="19"/>
      <c r="L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c r="CP682" s="19"/>
      <c r="CQ682" s="19"/>
      <c r="CR682" s="19"/>
      <c r="CS682" s="19"/>
      <c r="CT682" s="19"/>
      <c r="CU682" s="19"/>
      <c r="CV682" s="19"/>
      <c r="CW682" s="19"/>
      <c r="CX682" s="19"/>
      <c r="CY682" s="19"/>
      <c r="CZ682" s="19"/>
      <c r="DA682" s="19"/>
      <c r="DB682" s="19"/>
      <c r="DC682" s="19"/>
      <c r="DD682" s="19"/>
      <c r="DE682" s="19"/>
      <c r="DF682" s="19"/>
      <c r="DG682" s="19"/>
      <c r="DH682" s="19"/>
      <c r="DI682" s="19"/>
      <c r="DJ682" s="19"/>
      <c r="DK682" s="19"/>
      <c r="DL682" s="19"/>
      <c r="DM682" s="19"/>
      <c r="DN682" s="19"/>
      <c r="DO682" s="19"/>
      <c r="DP682" s="19"/>
      <c r="DQ682" s="19"/>
      <c r="DR682" s="19"/>
      <c r="DS682" s="19"/>
      <c r="DT682" s="19"/>
      <c r="DU682" s="19"/>
    </row>
    <row r="683" spans="9:125" x14ac:dyDescent="0.25">
      <c r="I683" s="19"/>
      <c r="J683" s="19"/>
      <c r="K683" s="19"/>
      <c r="L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c r="CP683" s="19"/>
      <c r="CQ683" s="19"/>
      <c r="CR683" s="19"/>
      <c r="CS683" s="19"/>
      <c r="CT683" s="19"/>
      <c r="CU683" s="19"/>
      <c r="CV683" s="19"/>
      <c r="CW683" s="19"/>
      <c r="CX683" s="19"/>
      <c r="CY683" s="19"/>
      <c r="CZ683" s="19"/>
      <c r="DA683" s="19"/>
      <c r="DB683" s="19"/>
      <c r="DC683" s="19"/>
      <c r="DD683" s="19"/>
      <c r="DE683" s="19"/>
      <c r="DF683" s="19"/>
      <c r="DG683" s="19"/>
      <c r="DH683" s="19"/>
      <c r="DI683" s="19"/>
      <c r="DJ683" s="19"/>
      <c r="DK683" s="19"/>
      <c r="DL683" s="19"/>
      <c r="DM683" s="19"/>
      <c r="DN683" s="19"/>
      <c r="DO683" s="19"/>
      <c r="DP683" s="19"/>
      <c r="DQ683" s="19"/>
      <c r="DR683" s="19"/>
      <c r="DS683" s="19"/>
      <c r="DT683" s="19"/>
      <c r="DU683" s="19"/>
    </row>
    <row r="684" spans="9:125" x14ac:dyDescent="0.25">
      <c r="I684" s="19"/>
      <c r="J684" s="19"/>
      <c r="K684" s="19"/>
      <c r="L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c r="CP684" s="19"/>
      <c r="CQ684" s="19"/>
      <c r="CR684" s="19"/>
      <c r="CS684" s="19"/>
      <c r="CT684" s="19"/>
      <c r="CU684" s="19"/>
      <c r="CV684" s="19"/>
      <c r="CW684" s="19"/>
      <c r="CX684" s="19"/>
      <c r="CY684" s="19"/>
      <c r="CZ684" s="19"/>
      <c r="DA684" s="19"/>
      <c r="DB684" s="19"/>
      <c r="DC684" s="19"/>
      <c r="DD684" s="19"/>
      <c r="DE684" s="19"/>
      <c r="DF684" s="19"/>
      <c r="DG684" s="19"/>
      <c r="DH684" s="19"/>
      <c r="DI684" s="19"/>
      <c r="DJ684" s="19"/>
      <c r="DK684" s="19"/>
      <c r="DL684" s="19"/>
      <c r="DM684" s="19"/>
      <c r="DN684" s="19"/>
      <c r="DO684" s="19"/>
      <c r="DP684" s="19"/>
      <c r="DQ684" s="19"/>
      <c r="DR684" s="19"/>
      <c r="DS684" s="19"/>
      <c r="DT684" s="19"/>
      <c r="DU684" s="19"/>
    </row>
    <row r="685" spans="9:125" x14ac:dyDescent="0.25">
      <c r="I685" s="19"/>
      <c r="J685" s="19"/>
      <c r="K685" s="19"/>
      <c r="L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c r="CP685" s="19"/>
      <c r="CQ685" s="19"/>
      <c r="CR685" s="19"/>
      <c r="CS685" s="19"/>
      <c r="CT685" s="19"/>
      <c r="CU685" s="19"/>
      <c r="CV685" s="19"/>
      <c r="CW685" s="19"/>
      <c r="CX685" s="19"/>
      <c r="CY685" s="19"/>
      <c r="CZ685" s="19"/>
      <c r="DA685" s="19"/>
      <c r="DB685" s="19"/>
      <c r="DC685" s="19"/>
      <c r="DD685" s="19"/>
      <c r="DE685" s="19"/>
      <c r="DF685" s="19"/>
      <c r="DG685" s="19"/>
      <c r="DH685" s="19"/>
      <c r="DI685" s="19"/>
      <c r="DJ685" s="19"/>
      <c r="DK685" s="19"/>
      <c r="DL685" s="19"/>
      <c r="DM685" s="19"/>
      <c r="DN685" s="19"/>
      <c r="DO685" s="19"/>
      <c r="DP685" s="19"/>
      <c r="DQ685" s="19"/>
      <c r="DR685" s="19"/>
      <c r="DS685" s="19"/>
      <c r="DT685" s="19"/>
      <c r="DU685" s="19"/>
    </row>
    <row r="686" spans="9:125" x14ac:dyDescent="0.25">
      <c r="I686" s="19"/>
      <c r="J686" s="19"/>
      <c r="K686" s="19"/>
      <c r="L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c r="CP686" s="19"/>
      <c r="CQ686" s="19"/>
      <c r="CR686" s="19"/>
      <c r="CS686" s="19"/>
      <c r="CT686" s="19"/>
      <c r="CU686" s="19"/>
      <c r="CV686" s="19"/>
      <c r="CW686" s="19"/>
      <c r="CX686" s="19"/>
      <c r="CY686" s="19"/>
      <c r="CZ686" s="19"/>
      <c r="DA686" s="19"/>
      <c r="DB686" s="19"/>
      <c r="DC686" s="19"/>
      <c r="DD686" s="19"/>
      <c r="DE686" s="19"/>
      <c r="DF686" s="19"/>
      <c r="DG686" s="19"/>
      <c r="DH686" s="19"/>
      <c r="DI686" s="19"/>
      <c r="DJ686" s="19"/>
      <c r="DK686" s="19"/>
      <c r="DL686" s="19"/>
      <c r="DM686" s="19"/>
      <c r="DN686" s="19"/>
      <c r="DO686" s="19"/>
      <c r="DP686" s="19"/>
      <c r="DQ686" s="19"/>
      <c r="DR686" s="19"/>
      <c r="DS686" s="19"/>
      <c r="DT686" s="19"/>
      <c r="DU686" s="19"/>
    </row>
    <row r="687" spans="9:125" x14ac:dyDescent="0.25">
      <c r="I687" s="19"/>
      <c r="J687" s="19"/>
      <c r="K687" s="19"/>
      <c r="L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c r="CP687" s="19"/>
      <c r="CQ687" s="19"/>
      <c r="CR687" s="19"/>
      <c r="CS687" s="19"/>
      <c r="CT687" s="19"/>
      <c r="CU687" s="19"/>
      <c r="CV687" s="19"/>
      <c r="CW687" s="19"/>
      <c r="CX687" s="19"/>
      <c r="CY687" s="19"/>
      <c r="CZ687" s="19"/>
      <c r="DA687" s="19"/>
      <c r="DB687" s="19"/>
      <c r="DC687" s="19"/>
      <c r="DD687" s="19"/>
      <c r="DE687" s="19"/>
      <c r="DF687" s="19"/>
      <c r="DG687" s="19"/>
      <c r="DH687" s="19"/>
      <c r="DI687" s="19"/>
      <c r="DJ687" s="19"/>
      <c r="DK687" s="19"/>
      <c r="DL687" s="19"/>
      <c r="DM687" s="19"/>
      <c r="DN687" s="19"/>
      <c r="DO687" s="19"/>
      <c r="DP687" s="19"/>
      <c r="DQ687" s="19"/>
      <c r="DR687" s="19"/>
      <c r="DS687" s="19"/>
      <c r="DT687" s="19"/>
      <c r="DU687" s="19"/>
    </row>
    <row r="688" spans="9:125" x14ac:dyDescent="0.25">
      <c r="I688" s="19"/>
      <c r="J688" s="19"/>
      <c r="K688" s="19"/>
      <c r="L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c r="CP688" s="19"/>
      <c r="CQ688" s="19"/>
      <c r="CR688" s="19"/>
      <c r="CS688" s="19"/>
      <c r="CT688" s="19"/>
      <c r="CU688" s="19"/>
      <c r="CV688" s="19"/>
      <c r="CW688" s="19"/>
      <c r="CX688" s="19"/>
      <c r="CY688" s="19"/>
      <c r="CZ688" s="19"/>
      <c r="DA688" s="19"/>
      <c r="DB688" s="19"/>
      <c r="DC688" s="19"/>
      <c r="DD688" s="19"/>
      <c r="DE688" s="19"/>
      <c r="DF688" s="19"/>
      <c r="DG688" s="19"/>
      <c r="DH688" s="19"/>
      <c r="DI688" s="19"/>
      <c r="DJ688" s="19"/>
      <c r="DK688" s="19"/>
      <c r="DL688" s="19"/>
      <c r="DM688" s="19"/>
      <c r="DN688" s="19"/>
      <c r="DO688" s="19"/>
      <c r="DP688" s="19"/>
      <c r="DQ688" s="19"/>
      <c r="DR688" s="19"/>
      <c r="DS688" s="19"/>
      <c r="DT688" s="19"/>
      <c r="DU688" s="19"/>
    </row>
    <row r="689" spans="9:125" x14ac:dyDescent="0.25">
      <c r="I689" s="19"/>
      <c r="J689" s="19"/>
      <c r="K689" s="19"/>
      <c r="L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c r="CP689" s="19"/>
      <c r="CQ689" s="19"/>
      <c r="CR689" s="19"/>
      <c r="CS689" s="19"/>
      <c r="CT689" s="19"/>
      <c r="CU689" s="19"/>
      <c r="CV689" s="19"/>
      <c r="CW689" s="19"/>
      <c r="CX689" s="19"/>
      <c r="CY689" s="19"/>
      <c r="CZ689" s="19"/>
      <c r="DA689" s="19"/>
      <c r="DB689" s="19"/>
      <c r="DC689" s="19"/>
      <c r="DD689" s="19"/>
      <c r="DE689" s="19"/>
      <c r="DF689" s="19"/>
      <c r="DG689" s="19"/>
      <c r="DH689" s="19"/>
      <c r="DI689" s="19"/>
      <c r="DJ689" s="19"/>
      <c r="DK689" s="19"/>
      <c r="DL689" s="19"/>
      <c r="DM689" s="19"/>
      <c r="DN689" s="19"/>
      <c r="DO689" s="19"/>
      <c r="DP689" s="19"/>
      <c r="DQ689" s="19"/>
      <c r="DR689" s="19"/>
      <c r="DS689" s="19"/>
      <c r="DT689" s="19"/>
      <c r="DU689" s="19"/>
    </row>
    <row r="690" spans="9:125" x14ac:dyDescent="0.25">
      <c r="I690" s="19"/>
      <c r="J690" s="19"/>
      <c r="K690" s="19"/>
      <c r="L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c r="CP690" s="19"/>
      <c r="CQ690" s="19"/>
      <c r="CR690" s="19"/>
      <c r="CS690" s="19"/>
      <c r="CT690" s="19"/>
      <c r="CU690" s="19"/>
      <c r="CV690" s="19"/>
      <c r="CW690" s="19"/>
      <c r="CX690" s="19"/>
      <c r="CY690" s="19"/>
      <c r="CZ690" s="19"/>
      <c r="DA690" s="19"/>
      <c r="DB690" s="19"/>
      <c r="DC690" s="19"/>
      <c r="DD690" s="19"/>
      <c r="DE690" s="19"/>
      <c r="DF690" s="19"/>
      <c r="DG690" s="19"/>
      <c r="DH690" s="19"/>
      <c r="DI690" s="19"/>
      <c r="DJ690" s="19"/>
      <c r="DK690" s="19"/>
      <c r="DL690" s="19"/>
      <c r="DM690" s="19"/>
      <c r="DN690" s="19"/>
      <c r="DO690" s="19"/>
      <c r="DP690" s="19"/>
      <c r="DQ690" s="19"/>
      <c r="DR690" s="19"/>
      <c r="DS690" s="19"/>
      <c r="DT690" s="19"/>
      <c r="DU690" s="19"/>
    </row>
    <row r="691" spans="9:125" x14ac:dyDescent="0.25">
      <c r="I691" s="19"/>
      <c r="J691" s="19"/>
      <c r="K691" s="19"/>
      <c r="L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c r="CP691" s="19"/>
      <c r="CQ691" s="19"/>
      <c r="CR691" s="19"/>
      <c r="CS691" s="19"/>
      <c r="CT691" s="19"/>
      <c r="CU691" s="19"/>
      <c r="CV691" s="19"/>
      <c r="CW691" s="19"/>
      <c r="CX691" s="19"/>
      <c r="CY691" s="19"/>
      <c r="CZ691" s="19"/>
      <c r="DA691" s="19"/>
      <c r="DB691" s="19"/>
      <c r="DC691" s="19"/>
      <c r="DD691" s="19"/>
      <c r="DE691" s="19"/>
      <c r="DF691" s="19"/>
      <c r="DG691" s="19"/>
      <c r="DH691" s="19"/>
      <c r="DI691" s="19"/>
      <c r="DJ691" s="19"/>
      <c r="DK691" s="19"/>
      <c r="DL691" s="19"/>
      <c r="DM691" s="19"/>
      <c r="DN691" s="19"/>
      <c r="DO691" s="19"/>
      <c r="DP691" s="19"/>
      <c r="DQ691" s="19"/>
      <c r="DR691" s="19"/>
      <c r="DS691" s="19"/>
      <c r="DT691" s="19"/>
      <c r="DU691" s="19"/>
    </row>
    <row r="692" spans="9:125" x14ac:dyDescent="0.25">
      <c r="I692" s="19"/>
      <c r="J692" s="19"/>
      <c r="K692" s="19"/>
      <c r="L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c r="CP692" s="19"/>
      <c r="CQ692" s="19"/>
      <c r="CR692" s="19"/>
      <c r="CS692" s="19"/>
      <c r="CT692" s="19"/>
      <c r="CU692" s="19"/>
      <c r="CV692" s="19"/>
      <c r="CW692" s="19"/>
      <c r="CX692" s="19"/>
      <c r="CY692" s="19"/>
      <c r="CZ692" s="19"/>
      <c r="DA692" s="19"/>
      <c r="DB692" s="19"/>
      <c r="DC692" s="19"/>
      <c r="DD692" s="19"/>
      <c r="DE692" s="19"/>
      <c r="DF692" s="19"/>
      <c r="DG692" s="19"/>
      <c r="DH692" s="19"/>
      <c r="DI692" s="19"/>
      <c r="DJ692" s="19"/>
      <c r="DK692" s="19"/>
      <c r="DL692" s="19"/>
      <c r="DM692" s="19"/>
      <c r="DN692" s="19"/>
      <c r="DO692" s="19"/>
      <c r="DP692" s="19"/>
      <c r="DQ692" s="19"/>
      <c r="DR692" s="19"/>
      <c r="DS692" s="19"/>
      <c r="DT692" s="19"/>
      <c r="DU692" s="19"/>
    </row>
    <row r="693" spans="9:125" x14ac:dyDescent="0.25">
      <c r="I693" s="19"/>
      <c r="J693" s="19"/>
      <c r="K693" s="19"/>
      <c r="L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c r="CP693" s="19"/>
      <c r="CQ693" s="19"/>
      <c r="CR693" s="19"/>
      <c r="CS693" s="19"/>
      <c r="CT693" s="19"/>
      <c r="CU693" s="19"/>
      <c r="CV693" s="19"/>
      <c r="CW693" s="19"/>
      <c r="CX693" s="19"/>
      <c r="CY693" s="19"/>
      <c r="CZ693" s="19"/>
      <c r="DA693" s="19"/>
      <c r="DB693" s="19"/>
      <c r="DC693" s="19"/>
      <c r="DD693" s="19"/>
      <c r="DE693" s="19"/>
      <c r="DF693" s="19"/>
      <c r="DG693" s="19"/>
      <c r="DH693" s="19"/>
      <c r="DI693" s="19"/>
      <c r="DJ693" s="19"/>
      <c r="DK693" s="19"/>
      <c r="DL693" s="19"/>
      <c r="DM693" s="19"/>
      <c r="DN693" s="19"/>
      <c r="DO693" s="19"/>
      <c r="DP693" s="19"/>
      <c r="DQ693" s="19"/>
      <c r="DR693" s="19"/>
      <c r="DS693" s="19"/>
      <c r="DT693" s="19"/>
      <c r="DU693" s="19"/>
    </row>
    <row r="694" spans="9:125" x14ac:dyDescent="0.25">
      <c r="I694" s="19"/>
      <c r="J694" s="19"/>
      <c r="K694" s="19"/>
      <c r="L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c r="CY694" s="19"/>
      <c r="CZ694" s="19"/>
      <c r="DA694" s="19"/>
      <c r="DB694" s="19"/>
      <c r="DC694" s="19"/>
      <c r="DD694" s="19"/>
      <c r="DE694" s="19"/>
      <c r="DF694" s="19"/>
      <c r="DG694" s="19"/>
      <c r="DH694" s="19"/>
      <c r="DI694" s="19"/>
      <c r="DJ694" s="19"/>
      <c r="DK694" s="19"/>
      <c r="DL694" s="19"/>
      <c r="DM694" s="19"/>
      <c r="DN694" s="19"/>
      <c r="DO694" s="19"/>
      <c r="DP694" s="19"/>
      <c r="DQ694" s="19"/>
      <c r="DR694" s="19"/>
      <c r="DS694" s="19"/>
      <c r="DT694" s="19"/>
      <c r="DU694" s="19"/>
    </row>
    <row r="695" spans="9:125" x14ac:dyDescent="0.25">
      <c r="I695" s="19"/>
      <c r="J695" s="19"/>
      <c r="K695" s="19"/>
      <c r="L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c r="CP695" s="19"/>
      <c r="CQ695" s="19"/>
      <c r="CR695" s="19"/>
      <c r="CS695" s="19"/>
      <c r="CT695" s="19"/>
      <c r="CU695" s="19"/>
      <c r="CV695" s="19"/>
      <c r="CW695" s="19"/>
      <c r="CX695" s="19"/>
      <c r="CY695" s="19"/>
      <c r="CZ695" s="19"/>
      <c r="DA695" s="19"/>
      <c r="DB695" s="19"/>
      <c r="DC695" s="19"/>
      <c r="DD695" s="19"/>
      <c r="DE695" s="19"/>
      <c r="DF695" s="19"/>
      <c r="DG695" s="19"/>
      <c r="DH695" s="19"/>
      <c r="DI695" s="19"/>
      <c r="DJ695" s="19"/>
      <c r="DK695" s="19"/>
      <c r="DL695" s="19"/>
      <c r="DM695" s="19"/>
      <c r="DN695" s="19"/>
      <c r="DO695" s="19"/>
      <c r="DP695" s="19"/>
      <c r="DQ695" s="19"/>
      <c r="DR695" s="19"/>
      <c r="DS695" s="19"/>
      <c r="DT695" s="19"/>
      <c r="DU695" s="19"/>
    </row>
    <row r="696" spans="9:125" x14ac:dyDescent="0.25">
      <c r="I696" s="19"/>
      <c r="J696" s="19"/>
      <c r="K696" s="19"/>
      <c r="L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c r="CP696" s="19"/>
      <c r="CQ696" s="19"/>
      <c r="CR696" s="19"/>
      <c r="CS696" s="19"/>
      <c r="CT696" s="19"/>
      <c r="CU696" s="19"/>
      <c r="CV696" s="19"/>
      <c r="CW696" s="19"/>
      <c r="CX696" s="19"/>
      <c r="CY696" s="19"/>
      <c r="CZ696" s="19"/>
      <c r="DA696" s="19"/>
      <c r="DB696" s="19"/>
      <c r="DC696" s="19"/>
      <c r="DD696" s="19"/>
      <c r="DE696" s="19"/>
      <c r="DF696" s="19"/>
      <c r="DG696" s="19"/>
      <c r="DH696" s="19"/>
      <c r="DI696" s="19"/>
      <c r="DJ696" s="19"/>
      <c r="DK696" s="19"/>
      <c r="DL696" s="19"/>
      <c r="DM696" s="19"/>
      <c r="DN696" s="19"/>
      <c r="DO696" s="19"/>
      <c r="DP696" s="19"/>
      <c r="DQ696" s="19"/>
      <c r="DR696" s="19"/>
      <c r="DS696" s="19"/>
      <c r="DT696" s="19"/>
      <c r="DU696" s="19"/>
    </row>
    <row r="697" spans="9:125" x14ac:dyDescent="0.25">
      <c r="I697" s="19"/>
      <c r="J697" s="19"/>
      <c r="K697" s="19"/>
      <c r="L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c r="CP697" s="19"/>
      <c r="CQ697" s="19"/>
      <c r="CR697" s="19"/>
      <c r="CS697" s="19"/>
      <c r="CT697" s="19"/>
      <c r="CU697" s="19"/>
      <c r="CV697" s="19"/>
      <c r="CW697" s="19"/>
      <c r="CX697" s="19"/>
      <c r="CY697" s="19"/>
      <c r="CZ697" s="19"/>
      <c r="DA697" s="19"/>
      <c r="DB697" s="19"/>
      <c r="DC697" s="19"/>
      <c r="DD697" s="19"/>
      <c r="DE697" s="19"/>
      <c r="DF697" s="19"/>
      <c r="DG697" s="19"/>
      <c r="DH697" s="19"/>
      <c r="DI697" s="19"/>
      <c r="DJ697" s="19"/>
      <c r="DK697" s="19"/>
      <c r="DL697" s="19"/>
      <c r="DM697" s="19"/>
      <c r="DN697" s="19"/>
      <c r="DO697" s="19"/>
      <c r="DP697" s="19"/>
      <c r="DQ697" s="19"/>
      <c r="DR697" s="19"/>
      <c r="DS697" s="19"/>
      <c r="DT697" s="19"/>
      <c r="DU697" s="19"/>
    </row>
    <row r="698" spans="9:125" x14ac:dyDescent="0.25">
      <c r="I698" s="19"/>
      <c r="J698" s="19"/>
      <c r="K698" s="19"/>
      <c r="L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c r="CP698" s="19"/>
      <c r="CQ698" s="19"/>
      <c r="CR698" s="19"/>
      <c r="CS698" s="19"/>
      <c r="CT698" s="19"/>
      <c r="CU698" s="19"/>
      <c r="CV698" s="19"/>
      <c r="CW698" s="19"/>
      <c r="CX698" s="19"/>
      <c r="CY698" s="19"/>
      <c r="CZ698" s="19"/>
      <c r="DA698" s="19"/>
      <c r="DB698" s="19"/>
      <c r="DC698" s="19"/>
      <c r="DD698" s="19"/>
      <c r="DE698" s="19"/>
      <c r="DF698" s="19"/>
      <c r="DG698" s="19"/>
      <c r="DH698" s="19"/>
      <c r="DI698" s="19"/>
      <c r="DJ698" s="19"/>
      <c r="DK698" s="19"/>
      <c r="DL698" s="19"/>
      <c r="DM698" s="19"/>
      <c r="DN698" s="19"/>
      <c r="DO698" s="19"/>
      <c r="DP698" s="19"/>
      <c r="DQ698" s="19"/>
      <c r="DR698" s="19"/>
      <c r="DS698" s="19"/>
      <c r="DT698" s="19"/>
      <c r="DU698" s="19"/>
    </row>
    <row r="699" spans="9:125" x14ac:dyDescent="0.25">
      <c r="I699" s="19"/>
      <c r="J699" s="19"/>
      <c r="K699" s="19"/>
      <c r="L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c r="CP699" s="19"/>
      <c r="CQ699" s="19"/>
      <c r="CR699" s="19"/>
      <c r="CS699" s="19"/>
      <c r="CT699" s="19"/>
      <c r="CU699" s="19"/>
      <c r="CV699" s="19"/>
      <c r="CW699" s="19"/>
      <c r="CX699" s="19"/>
      <c r="CY699" s="19"/>
      <c r="CZ699" s="19"/>
      <c r="DA699" s="19"/>
      <c r="DB699" s="19"/>
      <c r="DC699" s="19"/>
      <c r="DD699" s="19"/>
      <c r="DE699" s="19"/>
      <c r="DF699" s="19"/>
      <c r="DG699" s="19"/>
      <c r="DH699" s="19"/>
      <c r="DI699" s="19"/>
      <c r="DJ699" s="19"/>
      <c r="DK699" s="19"/>
      <c r="DL699" s="19"/>
      <c r="DM699" s="19"/>
      <c r="DN699" s="19"/>
      <c r="DO699" s="19"/>
      <c r="DP699" s="19"/>
      <c r="DQ699" s="19"/>
      <c r="DR699" s="19"/>
      <c r="DS699" s="19"/>
      <c r="DT699" s="19"/>
      <c r="DU699" s="19"/>
    </row>
    <row r="700" spans="9:125" x14ac:dyDescent="0.25">
      <c r="I700" s="19"/>
      <c r="J700" s="19"/>
      <c r="K700" s="19"/>
      <c r="L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c r="CP700" s="19"/>
      <c r="CQ700" s="19"/>
      <c r="CR700" s="19"/>
      <c r="CS700" s="19"/>
      <c r="CT700" s="19"/>
      <c r="CU700" s="19"/>
      <c r="CV700" s="19"/>
      <c r="CW700" s="19"/>
      <c r="CX700" s="19"/>
      <c r="CY700" s="19"/>
      <c r="CZ700" s="19"/>
      <c r="DA700" s="19"/>
      <c r="DB700" s="19"/>
      <c r="DC700" s="19"/>
      <c r="DD700" s="19"/>
      <c r="DE700" s="19"/>
      <c r="DF700" s="19"/>
      <c r="DG700" s="19"/>
      <c r="DH700" s="19"/>
      <c r="DI700" s="19"/>
      <c r="DJ700" s="19"/>
      <c r="DK700" s="19"/>
      <c r="DL700" s="19"/>
      <c r="DM700" s="19"/>
      <c r="DN700" s="19"/>
      <c r="DO700" s="19"/>
      <c r="DP700" s="19"/>
      <c r="DQ700" s="19"/>
      <c r="DR700" s="19"/>
      <c r="DS700" s="19"/>
      <c r="DT700" s="19"/>
      <c r="DU700" s="19"/>
    </row>
    <row r="701" spans="9:125" x14ac:dyDescent="0.25">
      <c r="I701" s="19"/>
      <c r="J701" s="19"/>
      <c r="K701" s="19"/>
      <c r="L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c r="CW701" s="19"/>
      <c r="CX701" s="19"/>
      <c r="CY701" s="19"/>
      <c r="CZ701" s="19"/>
      <c r="DA701" s="19"/>
      <c r="DB701" s="19"/>
      <c r="DC701" s="19"/>
      <c r="DD701" s="19"/>
      <c r="DE701" s="19"/>
      <c r="DF701" s="19"/>
      <c r="DG701" s="19"/>
      <c r="DH701" s="19"/>
      <c r="DI701" s="19"/>
      <c r="DJ701" s="19"/>
      <c r="DK701" s="19"/>
      <c r="DL701" s="19"/>
      <c r="DM701" s="19"/>
      <c r="DN701" s="19"/>
      <c r="DO701" s="19"/>
      <c r="DP701" s="19"/>
      <c r="DQ701" s="19"/>
      <c r="DR701" s="19"/>
      <c r="DS701" s="19"/>
      <c r="DT701" s="19"/>
      <c r="DU701" s="19"/>
    </row>
    <row r="702" spans="9:125" x14ac:dyDescent="0.25">
      <c r="I702" s="19"/>
      <c r="J702" s="19"/>
      <c r="K702" s="19"/>
      <c r="L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c r="CW702" s="19"/>
      <c r="CX702" s="19"/>
      <c r="CY702" s="19"/>
      <c r="CZ702" s="19"/>
      <c r="DA702" s="19"/>
      <c r="DB702" s="19"/>
      <c r="DC702" s="19"/>
      <c r="DD702" s="19"/>
      <c r="DE702" s="19"/>
      <c r="DF702" s="19"/>
      <c r="DG702" s="19"/>
      <c r="DH702" s="19"/>
      <c r="DI702" s="19"/>
      <c r="DJ702" s="19"/>
      <c r="DK702" s="19"/>
      <c r="DL702" s="19"/>
      <c r="DM702" s="19"/>
      <c r="DN702" s="19"/>
      <c r="DO702" s="19"/>
      <c r="DP702" s="19"/>
      <c r="DQ702" s="19"/>
      <c r="DR702" s="19"/>
      <c r="DS702" s="19"/>
      <c r="DT702" s="19"/>
      <c r="DU702" s="19"/>
    </row>
    <row r="703" spans="9:125" x14ac:dyDescent="0.25">
      <c r="I703" s="19"/>
      <c r="J703" s="19"/>
      <c r="K703" s="19"/>
      <c r="L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c r="CW703" s="19"/>
      <c r="CX703" s="19"/>
      <c r="CY703" s="19"/>
      <c r="CZ703" s="19"/>
      <c r="DA703" s="19"/>
      <c r="DB703" s="19"/>
      <c r="DC703" s="19"/>
      <c r="DD703" s="19"/>
      <c r="DE703" s="19"/>
      <c r="DF703" s="19"/>
      <c r="DG703" s="19"/>
      <c r="DH703" s="19"/>
      <c r="DI703" s="19"/>
      <c r="DJ703" s="19"/>
      <c r="DK703" s="19"/>
      <c r="DL703" s="19"/>
      <c r="DM703" s="19"/>
      <c r="DN703" s="19"/>
      <c r="DO703" s="19"/>
      <c r="DP703" s="19"/>
      <c r="DQ703" s="19"/>
      <c r="DR703" s="19"/>
      <c r="DS703" s="19"/>
      <c r="DT703" s="19"/>
      <c r="DU703" s="19"/>
    </row>
    <row r="704" spans="9:125" x14ac:dyDescent="0.25">
      <c r="I704" s="19"/>
      <c r="J704" s="19"/>
      <c r="K704" s="19"/>
      <c r="L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c r="CW704" s="19"/>
      <c r="CX704" s="19"/>
      <c r="CY704" s="19"/>
      <c r="CZ704" s="19"/>
      <c r="DA704" s="19"/>
      <c r="DB704" s="19"/>
      <c r="DC704" s="19"/>
      <c r="DD704" s="19"/>
      <c r="DE704" s="19"/>
      <c r="DF704" s="19"/>
      <c r="DG704" s="19"/>
      <c r="DH704" s="19"/>
      <c r="DI704" s="19"/>
      <c r="DJ704" s="19"/>
      <c r="DK704" s="19"/>
      <c r="DL704" s="19"/>
      <c r="DM704" s="19"/>
      <c r="DN704" s="19"/>
      <c r="DO704" s="19"/>
      <c r="DP704" s="19"/>
      <c r="DQ704" s="19"/>
      <c r="DR704" s="19"/>
      <c r="DS704" s="19"/>
      <c r="DT704" s="19"/>
      <c r="DU704" s="19"/>
    </row>
    <row r="705" spans="9:125" x14ac:dyDescent="0.25">
      <c r="I705" s="19"/>
      <c r="J705" s="19"/>
      <c r="K705" s="19"/>
      <c r="L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c r="CW705" s="19"/>
      <c r="CX705" s="19"/>
      <c r="CY705" s="19"/>
      <c r="CZ705" s="19"/>
      <c r="DA705" s="19"/>
      <c r="DB705" s="19"/>
      <c r="DC705" s="19"/>
      <c r="DD705" s="19"/>
      <c r="DE705" s="19"/>
      <c r="DF705" s="19"/>
      <c r="DG705" s="19"/>
      <c r="DH705" s="19"/>
      <c r="DI705" s="19"/>
      <c r="DJ705" s="19"/>
      <c r="DK705" s="19"/>
      <c r="DL705" s="19"/>
      <c r="DM705" s="19"/>
      <c r="DN705" s="19"/>
      <c r="DO705" s="19"/>
      <c r="DP705" s="19"/>
      <c r="DQ705" s="19"/>
      <c r="DR705" s="19"/>
      <c r="DS705" s="19"/>
      <c r="DT705" s="19"/>
      <c r="DU705" s="19"/>
    </row>
    <row r="706" spans="9:125" x14ac:dyDescent="0.25">
      <c r="I706" s="19"/>
      <c r="J706" s="19"/>
      <c r="K706" s="19"/>
      <c r="L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c r="CW706" s="19"/>
      <c r="CX706" s="19"/>
      <c r="CY706" s="19"/>
      <c r="CZ706" s="19"/>
      <c r="DA706" s="19"/>
      <c r="DB706" s="19"/>
      <c r="DC706" s="19"/>
      <c r="DD706" s="19"/>
      <c r="DE706" s="19"/>
      <c r="DF706" s="19"/>
      <c r="DG706" s="19"/>
      <c r="DH706" s="19"/>
      <c r="DI706" s="19"/>
      <c r="DJ706" s="19"/>
      <c r="DK706" s="19"/>
      <c r="DL706" s="19"/>
      <c r="DM706" s="19"/>
      <c r="DN706" s="19"/>
      <c r="DO706" s="19"/>
      <c r="DP706" s="19"/>
      <c r="DQ706" s="19"/>
      <c r="DR706" s="19"/>
      <c r="DS706" s="19"/>
      <c r="DT706" s="19"/>
      <c r="DU706" s="19"/>
    </row>
    <row r="707" spans="9:125" x14ac:dyDescent="0.25">
      <c r="I707" s="19"/>
      <c r="J707" s="19"/>
      <c r="K707" s="19"/>
      <c r="L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c r="CW707" s="19"/>
      <c r="CX707" s="19"/>
      <c r="CY707" s="19"/>
      <c r="CZ707" s="19"/>
      <c r="DA707" s="19"/>
      <c r="DB707" s="19"/>
      <c r="DC707" s="19"/>
      <c r="DD707" s="19"/>
      <c r="DE707" s="19"/>
      <c r="DF707" s="19"/>
      <c r="DG707" s="19"/>
      <c r="DH707" s="19"/>
      <c r="DI707" s="19"/>
      <c r="DJ707" s="19"/>
      <c r="DK707" s="19"/>
      <c r="DL707" s="19"/>
      <c r="DM707" s="19"/>
      <c r="DN707" s="19"/>
      <c r="DO707" s="19"/>
      <c r="DP707" s="19"/>
      <c r="DQ707" s="19"/>
      <c r="DR707" s="19"/>
      <c r="DS707" s="19"/>
      <c r="DT707" s="19"/>
      <c r="DU707" s="19"/>
    </row>
    <row r="708" spans="9:125" x14ac:dyDescent="0.25">
      <c r="I708" s="19"/>
      <c r="J708" s="19"/>
      <c r="K708" s="19"/>
      <c r="L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c r="CP708" s="19"/>
      <c r="CQ708" s="19"/>
      <c r="CR708" s="19"/>
      <c r="CS708" s="19"/>
      <c r="CT708" s="19"/>
      <c r="CU708" s="19"/>
      <c r="CV708" s="19"/>
      <c r="CW708" s="19"/>
      <c r="CX708" s="19"/>
      <c r="CY708" s="19"/>
      <c r="CZ708" s="19"/>
      <c r="DA708" s="19"/>
      <c r="DB708" s="19"/>
      <c r="DC708" s="19"/>
      <c r="DD708" s="19"/>
      <c r="DE708" s="19"/>
      <c r="DF708" s="19"/>
      <c r="DG708" s="19"/>
      <c r="DH708" s="19"/>
      <c r="DI708" s="19"/>
      <c r="DJ708" s="19"/>
      <c r="DK708" s="19"/>
      <c r="DL708" s="19"/>
      <c r="DM708" s="19"/>
      <c r="DN708" s="19"/>
      <c r="DO708" s="19"/>
      <c r="DP708" s="19"/>
      <c r="DQ708" s="19"/>
      <c r="DR708" s="19"/>
      <c r="DS708" s="19"/>
      <c r="DT708" s="19"/>
      <c r="DU708" s="19"/>
    </row>
    <row r="709" spans="9:125" x14ac:dyDescent="0.25">
      <c r="I709" s="19"/>
      <c r="J709" s="19"/>
      <c r="K709" s="19"/>
      <c r="L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c r="CP709" s="19"/>
      <c r="CQ709" s="19"/>
      <c r="CR709" s="19"/>
      <c r="CS709" s="19"/>
      <c r="CT709" s="19"/>
      <c r="CU709" s="19"/>
      <c r="CV709" s="19"/>
      <c r="CW709" s="19"/>
      <c r="CX709" s="19"/>
      <c r="CY709" s="19"/>
      <c r="CZ709" s="19"/>
      <c r="DA709" s="19"/>
      <c r="DB709" s="19"/>
      <c r="DC709" s="19"/>
      <c r="DD709" s="19"/>
      <c r="DE709" s="19"/>
      <c r="DF709" s="19"/>
      <c r="DG709" s="19"/>
      <c r="DH709" s="19"/>
      <c r="DI709" s="19"/>
      <c r="DJ709" s="19"/>
      <c r="DK709" s="19"/>
      <c r="DL709" s="19"/>
      <c r="DM709" s="19"/>
      <c r="DN709" s="19"/>
      <c r="DO709" s="19"/>
      <c r="DP709" s="19"/>
      <c r="DQ709" s="19"/>
      <c r="DR709" s="19"/>
      <c r="DS709" s="19"/>
      <c r="DT709" s="19"/>
      <c r="DU709" s="19"/>
    </row>
    <row r="710" spans="9:125" x14ac:dyDescent="0.25">
      <c r="I710" s="19"/>
      <c r="J710" s="19"/>
      <c r="K710" s="19"/>
      <c r="L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c r="CP710" s="19"/>
      <c r="CQ710" s="19"/>
      <c r="CR710" s="19"/>
      <c r="CS710" s="19"/>
      <c r="CT710" s="19"/>
      <c r="CU710" s="19"/>
      <c r="CV710" s="19"/>
      <c r="CW710" s="19"/>
      <c r="CX710" s="19"/>
      <c r="CY710" s="19"/>
      <c r="CZ710" s="19"/>
      <c r="DA710" s="19"/>
      <c r="DB710" s="19"/>
      <c r="DC710" s="19"/>
      <c r="DD710" s="19"/>
      <c r="DE710" s="19"/>
      <c r="DF710" s="19"/>
      <c r="DG710" s="19"/>
      <c r="DH710" s="19"/>
      <c r="DI710" s="19"/>
      <c r="DJ710" s="19"/>
      <c r="DK710" s="19"/>
      <c r="DL710" s="19"/>
      <c r="DM710" s="19"/>
      <c r="DN710" s="19"/>
      <c r="DO710" s="19"/>
      <c r="DP710" s="19"/>
      <c r="DQ710" s="19"/>
      <c r="DR710" s="19"/>
      <c r="DS710" s="19"/>
      <c r="DT710" s="19"/>
      <c r="DU710" s="19"/>
    </row>
    <row r="711" spans="9:125" x14ac:dyDescent="0.25">
      <c r="I711" s="19"/>
      <c r="J711" s="19"/>
      <c r="K711" s="19"/>
      <c r="L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c r="CP711" s="19"/>
      <c r="CQ711" s="19"/>
      <c r="CR711" s="19"/>
      <c r="CS711" s="19"/>
      <c r="CT711" s="19"/>
      <c r="CU711" s="19"/>
      <c r="CV711" s="19"/>
      <c r="CW711" s="19"/>
      <c r="CX711" s="19"/>
      <c r="CY711" s="19"/>
      <c r="CZ711" s="19"/>
      <c r="DA711" s="19"/>
      <c r="DB711" s="19"/>
      <c r="DC711" s="19"/>
      <c r="DD711" s="19"/>
      <c r="DE711" s="19"/>
      <c r="DF711" s="19"/>
      <c r="DG711" s="19"/>
      <c r="DH711" s="19"/>
      <c r="DI711" s="19"/>
      <c r="DJ711" s="19"/>
      <c r="DK711" s="19"/>
      <c r="DL711" s="19"/>
      <c r="DM711" s="19"/>
      <c r="DN711" s="19"/>
      <c r="DO711" s="19"/>
      <c r="DP711" s="19"/>
      <c r="DQ711" s="19"/>
      <c r="DR711" s="19"/>
      <c r="DS711" s="19"/>
      <c r="DT711" s="19"/>
      <c r="DU711" s="19"/>
    </row>
    <row r="712" spans="9:125" x14ac:dyDescent="0.25">
      <c r="I712" s="19"/>
      <c r="J712" s="19"/>
      <c r="K712" s="19"/>
      <c r="L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c r="CP712" s="19"/>
      <c r="CQ712" s="19"/>
      <c r="CR712" s="19"/>
      <c r="CS712" s="19"/>
      <c r="CT712" s="19"/>
      <c r="CU712" s="19"/>
      <c r="CV712" s="19"/>
      <c r="CW712" s="19"/>
      <c r="CX712" s="19"/>
      <c r="CY712" s="19"/>
      <c r="CZ712" s="19"/>
      <c r="DA712" s="19"/>
      <c r="DB712" s="19"/>
      <c r="DC712" s="19"/>
      <c r="DD712" s="19"/>
      <c r="DE712" s="19"/>
      <c r="DF712" s="19"/>
      <c r="DG712" s="19"/>
      <c r="DH712" s="19"/>
      <c r="DI712" s="19"/>
      <c r="DJ712" s="19"/>
      <c r="DK712" s="19"/>
      <c r="DL712" s="19"/>
      <c r="DM712" s="19"/>
      <c r="DN712" s="19"/>
      <c r="DO712" s="19"/>
      <c r="DP712" s="19"/>
      <c r="DQ712" s="19"/>
      <c r="DR712" s="19"/>
      <c r="DS712" s="19"/>
      <c r="DT712" s="19"/>
      <c r="DU712" s="19"/>
    </row>
    <row r="713" spans="9:125" x14ac:dyDescent="0.25">
      <c r="I713" s="19"/>
      <c r="J713" s="19"/>
      <c r="K713" s="19"/>
      <c r="L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c r="CP713" s="19"/>
      <c r="CQ713" s="19"/>
      <c r="CR713" s="19"/>
      <c r="CS713" s="19"/>
      <c r="CT713" s="19"/>
      <c r="CU713" s="19"/>
      <c r="CV713" s="19"/>
      <c r="CW713" s="19"/>
      <c r="CX713" s="19"/>
      <c r="CY713" s="19"/>
      <c r="CZ713" s="19"/>
      <c r="DA713" s="19"/>
      <c r="DB713" s="19"/>
      <c r="DC713" s="19"/>
      <c r="DD713" s="19"/>
      <c r="DE713" s="19"/>
      <c r="DF713" s="19"/>
      <c r="DG713" s="19"/>
      <c r="DH713" s="19"/>
      <c r="DI713" s="19"/>
      <c r="DJ713" s="19"/>
      <c r="DK713" s="19"/>
      <c r="DL713" s="19"/>
      <c r="DM713" s="19"/>
      <c r="DN713" s="19"/>
      <c r="DO713" s="19"/>
      <c r="DP713" s="19"/>
      <c r="DQ713" s="19"/>
      <c r="DR713" s="19"/>
      <c r="DS713" s="19"/>
      <c r="DT713" s="19"/>
      <c r="DU713" s="19"/>
    </row>
    <row r="714" spans="9:125" x14ac:dyDescent="0.25">
      <c r="I714" s="19"/>
      <c r="J714" s="19"/>
      <c r="K714" s="19"/>
      <c r="L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c r="CP714" s="19"/>
      <c r="CQ714" s="19"/>
      <c r="CR714" s="19"/>
      <c r="CS714" s="19"/>
      <c r="CT714" s="19"/>
      <c r="CU714" s="19"/>
      <c r="CV714" s="19"/>
      <c r="CW714" s="19"/>
      <c r="CX714" s="19"/>
      <c r="CY714" s="19"/>
      <c r="CZ714" s="19"/>
      <c r="DA714" s="19"/>
      <c r="DB714" s="19"/>
      <c r="DC714" s="19"/>
      <c r="DD714" s="19"/>
      <c r="DE714" s="19"/>
      <c r="DF714" s="19"/>
      <c r="DG714" s="19"/>
      <c r="DH714" s="19"/>
      <c r="DI714" s="19"/>
      <c r="DJ714" s="19"/>
      <c r="DK714" s="19"/>
      <c r="DL714" s="19"/>
      <c r="DM714" s="19"/>
      <c r="DN714" s="19"/>
      <c r="DO714" s="19"/>
      <c r="DP714" s="19"/>
      <c r="DQ714" s="19"/>
      <c r="DR714" s="19"/>
      <c r="DS714" s="19"/>
      <c r="DT714" s="19"/>
      <c r="DU714" s="19"/>
    </row>
    <row r="715" spans="9:125" x14ac:dyDescent="0.25">
      <c r="I715" s="19"/>
      <c r="J715" s="19"/>
      <c r="K715" s="19"/>
      <c r="L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c r="CP715" s="19"/>
      <c r="CQ715" s="19"/>
      <c r="CR715" s="19"/>
      <c r="CS715" s="19"/>
      <c r="CT715" s="19"/>
      <c r="CU715" s="19"/>
      <c r="CV715" s="19"/>
      <c r="CW715" s="19"/>
      <c r="CX715" s="19"/>
      <c r="CY715" s="19"/>
      <c r="CZ715" s="19"/>
      <c r="DA715" s="19"/>
      <c r="DB715" s="19"/>
      <c r="DC715" s="19"/>
      <c r="DD715" s="19"/>
      <c r="DE715" s="19"/>
      <c r="DF715" s="19"/>
      <c r="DG715" s="19"/>
      <c r="DH715" s="19"/>
      <c r="DI715" s="19"/>
      <c r="DJ715" s="19"/>
      <c r="DK715" s="19"/>
      <c r="DL715" s="19"/>
      <c r="DM715" s="19"/>
      <c r="DN715" s="19"/>
      <c r="DO715" s="19"/>
      <c r="DP715" s="19"/>
      <c r="DQ715" s="19"/>
      <c r="DR715" s="19"/>
      <c r="DS715" s="19"/>
      <c r="DT715" s="19"/>
      <c r="DU715" s="19"/>
    </row>
    <row r="716" spans="9:125" x14ac:dyDescent="0.25">
      <c r="I716" s="19"/>
      <c r="J716" s="19"/>
      <c r="K716" s="19"/>
      <c r="L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c r="CP716" s="19"/>
      <c r="CQ716" s="19"/>
      <c r="CR716" s="19"/>
      <c r="CS716" s="19"/>
      <c r="CT716" s="19"/>
      <c r="CU716" s="19"/>
      <c r="CV716" s="19"/>
      <c r="CW716" s="19"/>
      <c r="CX716" s="19"/>
      <c r="CY716" s="19"/>
      <c r="CZ716" s="19"/>
      <c r="DA716" s="19"/>
      <c r="DB716" s="19"/>
      <c r="DC716" s="19"/>
      <c r="DD716" s="19"/>
      <c r="DE716" s="19"/>
      <c r="DF716" s="19"/>
      <c r="DG716" s="19"/>
      <c r="DH716" s="19"/>
      <c r="DI716" s="19"/>
      <c r="DJ716" s="19"/>
      <c r="DK716" s="19"/>
      <c r="DL716" s="19"/>
      <c r="DM716" s="19"/>
      <c r="DN716" s="19"/>
      <c r="DO716" s="19"/>
      <c r="DP716" s="19"/>
      <c r="DQ716" s="19"/>
      <c r="DR716" s="19"/>
      <c r="DS716" s="19"/>
      <c r="DT716" s="19"/>
      <c r="DU716" s="19"/>
    </row>
    <row r="717" spans="9:125" x14ac:dyDescent="0.25">
      <c r="I717" s="19"/>
      <c r="J717" s="19"/>
      <c r="K717" s="19"/>
      <c r="L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c r="CP717" s="19"/>
      <c r="CQ717" s="19"/>
      <c r="CR717" s="19"/>
      <c r="CS717" s="19"/>
      <c r="CT717" s="19"/>
      <c r="CU717" s="19"/>
      <c r="CV717" s="19"/>
      <c r="CW717" s="19"/>
      <c r="CX717" s="19"/>
      <c r="CY717" s="19"/>
      <c r="CZ717" s="19"/>
      <c r="DA717" s="19"/>
      <c r="DB717" s="19"/>
      <c r="DC717" s="19"/>
      <c r="DD717" s="19"/>
      <c r="DE717" s="19"/>
      <c r="DF717" s="19"/>
      <c r="DG717" s="19"/>
      <c r="DH717" s="19"/>
      <c r="DI717" s="19"/>
      <c r="DJ717" s="19"/>
      <c r="DK717" s="19"/>
      <c r="DL717" s="19"/>
      <c r="DM717" s="19"/>
      <c r="DN717" s="19"/>
      <c r="DO717" s="19"/>
      <c r="DP717" s="19"/>
      <c r="DQ717" s="19"/>
      <c r="DR717" s="19"/>
      <c r="DS717" s="19"/>
      <c r="DT717" s="19"/>
      <c r="DU717" s="19"/>
    </row>
    <row r="718" spans="9:125" x14ac:dyDescent="0.25">
      <c r="I718" s="19"/>
      <c r="J718" s="19"/>
      <c r="K718" s="19"/>
      <c r="L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c r="CP718" s="19"/>
      <c r="CQ718" s="19"/>
      <c r="CR718" s="19"/>
      <c r="CS718" s="19"/>
      <c r="CT718" s="19"/>
      <c r="CU718" s="19"/>
      <c r="CV718" s="19"/>
      <c r="CW718" s="19"/>
      <c r="CX718" s="19"/>
      <c r="CY718" s="19"/>
      <c r="CZ718" s="19"/>
      <c r="DA718" s="19"/>
      <c r="DB718" s="19"/>
      <c r="DC718" s="19"/>
      <c r="DD718" s="19"/>
      <c r="DE718" s="19"/>
      <c r="DF718" s="19"/>
      <c r="DG718" s="19"/>
      <c r="DH718" s="19"/>
      <c r="DI718" s="19"/>
      <c r="DJ718" s="19"/>
      <c r="DK718" s="19"/>
      <c r="DL718" s="19"/>
      <c r="DM718" s="19"/>
      <c r="DN718" s="19"/>
      <c r="DO718" s="19"/>
      <c r="DP718" s="19"/>
      <c r="DQ718" s="19"/>
      <c r="DR718" s="19"/>
      <c r="DS718" s="19"/>
      <c r="DT718" s="19"/>
      <c r="DU718" s="19"/>
    </row>
    <row r="719" spans="9:125" x14ac:dyDescent="0.25">
      <c r="I719" s="19"/>
      <c r="J719" s="19"/>
      <c r="K719" s="19"/>
      <c r="L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c r="CP719" s="19"/>
      <c r="CQ719" s="19"/>
      <c r="CR719" s="19"/>
      <c r="CS719" s="19"/>
      <c r="CT719" s="19"/>
      <c r="CU719" s="19"/>
      <c r="CV719" s="19"/>
      <c r="CW719" s="19"/>
      <c r="CX719" s="19"/>
      <c r="CY719" s="19"/>
      <c r="CZ719" s="19"/>
      <c r="DA719" s="19"/>
      <c r="DB719" s="19"/>
      <c r="DC719" s="19"/>
      <c r="DD719" s="19"/>
      <c r="DE719" s="19"/>
      <c r="DF719" s="19"/>
      <c r="DG719" s="19"/>
      <c r="DH719" s="19"/>
      <c r="DI719" s="19"/>
      <c r="DJ719" s="19"/>
      <c r="DK719" s="19"/>
      <c r="DL719" s="19"/>
      <c r="DM719" s="19"/>
      <c r="DN719" s="19"/>
      <c r="DO719" s="19"/>
      <c r="DP719" s="19"/>
      <c r="DQ719" s="19"/>
      <c r="DR719" s="19"/>
      <c r="DS719" s="19"/>
      <c r="DT719" s="19"/>
      <c r="DU719" s="19"/>
    </row>
    <row r="720" spans="9:125" x14ac:dyDescent="0.25">
      <c r="I720" s="19"/>
      <c r="J720" s="19"/>
      <c r="K720" s="19"/>
      <c r="L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c r="CP720" s="19"/>
      <c r="CQ720" s="19"/>
      <c r="CR720" s="19"/>
      <c r="CS720" s="19"/>
      <c r="CT720" s="19"/>
      <c r="CU720" s="19"/>
      <c r="CV720" s="19"/>
      <c r="CW720" s="19"/>
      <c r="CX720" s="19"/>
      <c r="CY720" s="19"/>
      <c r="CZ720" s="19"/>
      <c r="DA720" s="19"/>
      <c r="DB720" s="19"/>
      <c r="DC720" s="19"/>
      <c r="DD720" s="19"/>
      <c r="DE720" s="19"/>
      <c r="DF720" s="19"/>
      <c r="DG720" s="19"/>
      <c r="DH720" s="19"/>
      <c r="DI720" s="19"/>
      <c r="DJ720" s="19"/>
      <c r="DK720" s="19"/>
      <c r="DL720" s="19"/>
      <c r="DM720" s="19"/>
      <c r="DN720" s="19"/>
      <c r="DO720" s="19"/>
      <c r="DP720" s="19"/>
      <c r="DQ720" s="19"/>
      <c r="DR720" s="19"/>
      <c r="DS720" s="19"/>
      <c r="DT720" s="19"/>
      <c r="DU720" s="19"/>
    </row>
    <row r="721" spans="9:125" x14ac:dyDescent="0.25">
      <c r="I721" s="19"/>
      <c r="J721" s="19"/>
      <c r="K721" s="19"/>
      <c r="L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c r="CP721" s="19"/>
      <c r="CQ721" s="19"/>
      <c r="CR721" s="19"/>
      <c r="CS721" s="19"/>
      <c r="CT721" s="19"/>
      <c r="CU721" s="19"/>
      <c r="CV721" s="19"/>
      <c r="CW721" s="19"/>
      <c r="CX721" s="19"/>
      <c r="CY721" s="19"/>
      <c r="CZ721" s="19"/>
      <c r="DA721" s="19"/>
      <c r="DB721" s="19"/>
      <c r="DC721" s="19"/>
      <c r="DD721" s="19"/>
      <c r="DE721" s="19"/>
      <c r="DF721" s="19"/>
      <c r="DG721" s="19"/>
      <c r="DH721" s="19"/>
      <c r="DI721" s="19"/>
      <c r="DJ721" s="19"/>
      <c r="DK721" s="19"/>
      <c r="DL721" s="19"/>
      <c r="DM721" s="19"/>
      <c r="DN721" s="19"/>
      <c r="DO721" s="19"/>
      <c r="DP721" s="19"/>
      <c r="DQ721" s="19"/>
      <c r="DR721" s="19"/>
      <c r="DS721" s="19"/>
      <c r="DT721" s="19"/>
      <c r="DU721" s="19"/>
    </row>
    <row r="722" spans="9:125" x14ac:dyDescent="0.25">
      <c r="I722" s="19"/>
      <c r="J722" s="19"/>
      <c r="K722" s="19"/>
      <c r="L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c r="CP722" s="19"/>
      <c r="CQ722" s="19"/>
      <c r="CR722" s="19"/>
      <c r="CS722" s="19"/>
      <c r="CT722" s="19"/>
      <c r="CU722" s="19"/>
      <c r="CV722" s="19"/>
      <c r="CW722" s="19"/>
      <c r="CX722" s="19"/>
      <c r="CY722" s="19"/>
      <c r="CZ722" s="19"/>
      <c r="DA722" s="19"/>
      <c r="DB722" s="19"/>
      <c r="DC722" s="19"/>
      <c r="DD722" s="19"/>
      <c r="DE722" s="19"/>
      <c r="DF722" s="19"/>
      <c r="DG722" s="19"/>
      <c r="DH722" s="19"/>
      <c r="DI722" s="19"/>
      <c r="DJ722" s="19"/>
      <c r="DK722" s="19"/>
      <c r="DL722" s="19"/>
      <c r="DM722" s="19"/>
      <c r="DN722" s="19"/>
      <c r="DO722" s="19"/>
      <c r="DP722" s="19"/>
      <c r="DQ722" s="19"/>
      <c r="DR722" s="19"/>
      <c r="DS722" s="19"/>
      <c r="DT722" s="19"/>
      <c r="DU722" s="19"/>
    </row>
    <row r="723" spans="9:125" x14ac:dyDescent="0.25">
      <c r="I723" s="19"/>
      <c r="J723" s="19"/>
      <c r="K723" s="19"/>
      <c r="L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c r="CP723" s="19"/>
      <c r="CQ723" s="19"/>
      <c r="CR723" s="19"/>
      <c r="CS723" s="19"/>
      <c r="CT723" s="19"/>
      <c r="CU723" s="19"/>
      <c r="CV723" s="19"/>
      <c r="CW723" s="19"/>
      <c r="CX723" s="19"/>
      <c r="CY723" s="19"/>
      <c r="CZ723" s="19"/>
      <c r="DA723" s="19"/>
      <c r="DB723" s="19"/>
      <c r="DC723" s="19"/>
      <c r="DD723" s="19"/>
      <c r="DE723" s="19"/>
      <c r="DF723" s="19"/>
      <c r="DG723" s="19"/>
      <c r="DH723" s="19"/>
      <c r="DI723" s="19"/>
      <c r="DJ723" s="19"/>
      <c r="DK723" s="19"/>
      <c r="DL723" s="19"/>
      <c r="DM723" s="19"/>
      <c r="DN723" s="19"/>
      <c r="DO723" s="19"/>
      <c r="DP723" s="19"/>
      <c r="DQ723" s="19"/>
      <c r="DR723" s="19"/>
      <c r="DS723" s="19"/>
      <c r="DT723" s="19"/>
      <c r="DU723" s="19"/>
    </row>
    <row r="724" spans="9:125" x14ac:dyDescent="0.25">
      <c r="I724" s="19"/>
      <c r="J724" s="19"/>
      <c r="K724" s="19"/>
      <c r="L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c r="CP724" s="19"/>
      <c r="CQ724" s="19"/>
      <c r="CR724" s="19"/>
      <c r="CS724" s="19"/>
      <c r="CT724" s="19"/>
      <c r="CU724" s="19"/>
      <c r="CV724" s="19"/>
      <c r="CW724" s="19"/>
      <c r="CX724" s="19"/>
      <c r="CY724" s="19"/>
      <c r="CZ724" s="19"/>
      <c r="DA724" s="19"/>
      <c r="DB724" s="19"/>
      <c r="DC724" s="19"/>
      <c r="DD724" s="19"/>
      <c r="DE724" s="19"/>
      <c r="DF724" s="19"/>
      <c r="DG724" s="19"/>
      <c r="DH724" s="19"/>
      <c r="DI724" s="19"/>
      <c r="DJ724" s="19"/>
      <c r="DK724" s="19"/>
      <c r="DL724" s="19"/>
      <c r="DM724" s="19"/>
      <c r="DN724" s="19"/>
      <c r="DO724" s="19"/>
      <c r="DP724" s="19"/>
      <c r="DQ724" s="19"/>
      <c r="DR724" s="19"/>
      <c r="DS724" s="19"/>
      <c r="DT724" s="19"/>
      <c r="DU724" s="19"/>
    </row>
    <row r="725" spans="9:125" x14ac:dyDescent="0.25">
      <c r="I725" s="19"/>
      <c r="J725" s="19"/>
      <c r="K725" s="19"/>
      <c r="L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c r="CP725" s="19"/>
      <c r="CQ725" s="19"/>
      <c r="CR725" s="19"/>
      <c r="CS725" s="19"/>
      <c r="CT725" s="19"/>
      <c r="CU725" s="19"/>
      <c r="CV725" s="19"/>
      <c r="CW725" s="19"/>
      <c r="CX725" s="19"/>
      <c r="CY725" s="19"/>
      <c r="CZ725" s="19"/>
      <c r="DA725" s="19"/>
      <c r="DB725" s="19"/>
      <c r="DC725" s="19"/>
      <c r="DD725" s="19"/>
      <c r="DE725" s="19"/>
      <c r="DF725" s="19"/>
      <c r="DG725" s="19"/>
      <c r="DH725" s="19"/>
      <c r="DI725" s="19"/>
      <c r="DJ725" s="19"/>
      <c r="DK725" s="19"/>
      <c r="DL725" s="19"/>
      <c r="DM725" s="19"/>
      <c r="DN725" s="19"/>
      <c r="DO725" s="19"/>
      <c r="DP725" s="19"/>
      <c r="DQ725" s="19"/>
      <c r="DR725" s="19"/>
      <c r="DS725" s="19"/>
      <c r="DT725" s="19"/>
      <c r="DU725" s="19"/>
    </row>
    <row r="726" spans="9:125" x14ac:dyDescent="0.25">
      <c r="I726" s="19"/>
      <c r="J726" s="19"/>
      <c r="K726" s="19"/>
      <c r="L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c r="CP726" s="19"/>
      <c r="CQ726" s="19"/>
      <c r="CR726" s="19"/>
      <c r="CS726" s="19"/>
      <c r="CT726" s="19"/>
      <c r="CU726" s="19"/>
      <c r="CV726" s="19"/>
      <c r="CW726" s="19"/>
      <c r="CX726" s="19"/>
      <c r="CY726" s="19"/>
      <c r="CZ726" s="19"/>
      <c r="DA726" s="19"/>
      <c r="DB726" s="19"/>
      <c r="DC726" s="19"/>
      <c r="DD726" s="19"/>
      <c r="DE726" s="19"/>
      <c r="DF726" s="19"/>
      <c r="DG726" s="19"/>
      <c r="DH726" s="19"/>
      <c r="DI726" s="19"/>
      <c r="DJ726" s="19"/>
      <c r="DK726" s="19"/>
      <c r="DL726" s="19"/>
      <c r="DM726" s="19"/>
      <c r="DN726" s="19"/>
      <c r="DO726" s="19"/>
      <c r="DP726" s="19"/>
      <c r="DQ726" s="19"/>
      <c r="DR726" s="19"/>
      <c r="DS726" s="19"/>
      <c r="DT726" s="19"/>
      <c r="DU726" s="19"/>
    </row>
    <row r="727" spans="9:125" x14ac:dyDescent="0.25">
      <c r="I727" s="19"/>
      <c r="J727" s="19"/>
      <c r="K727" s="19"/>
      <c r="L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c r="CP727" s="19"/>
      <c r="CQ727" s="19"/>
      <c r="CR727" s="19"/>
      <c r="CS727" s="19"/>
      <c r="CT727" s="19"/>
      <c r="CU727" s="19"/>
      <c r="CV727" s="19"/>
      <c r="CW727" s="19"/>
      <c r="CX727" s="19"/>
      <c r="CY727" s="19"/>
      <c r="CZ727" s="19"/>
      <c r="DA727" s="19"/>
      <c r="DB727" s="19"/>
      <c r="DC727" s="19"/>
      <c r="DD727" s="19"/>
      <c r="DE727" s="19"/>
      <c r="DF727" s="19"/>
      <c r="DG727" s="19"/>
      <c r="DH727" s="19"/>
      <c r="DI727" s="19"/>
      <c r="DJ727" s="19"/>
      <c r="DK727" s="19"/>
      <c r="DL727" s="19"/>
      <c r="DM727" s="19"/>
      <c r="DN727" s="19"/>
      <c r="DO727" s="19"/>
      <c r="DP727" s="19"/>
      <c r="DQ727" s="19"/>
      <c r="DR727" s="19"/>
      <c r="DS727" s="19"/>
      <c r="DT727" s="19"/>
      <c r="DU727" s="19"/>
    </row>
    <row r="728" spans="9:125" x14ac:dyDescent="0.25">
      <c r="I728" s="19"/>
      <c r="J728" s="19"/>
      <c r="K728" s="19"/>
      <c r="L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c r="CP728" s="19"/>
      <c r="CQ728" s="19"/>
      <c r="CR728" s="19"/>
      <c r="CS728" s="19"/>
      <c r="CT728" s="19"/>
      <c r="CU728" s="19"/>
      <c r="CV728" s="19"/>
      <c r="CW728" s="19"/>
      <c r="CX728" s="19"/>
      <c r="CY728" s="19"/>
      <c r="CZ728" s="19"/>
      <c r="DA728" s="19"/>
      <c r="DB728" s="19"/>
      <c r="DC728" s="19"/>
      <c r="DD728" s="19"/>
      <c r="DE728" s="19"/>
      <c r="DF728" s="19"/>
      <c r="DG728" s="19"/>
      <c r="DH728" s="19"/>
      <c r="DI728" s="19"/>
      <c r="DJ728" s="19"/>
      <c r="DK728" s="19"/>
      <c r="DL728" s="19"/>
      <c r="DM728" s="19"/>
      <c r="DN728" s="19"/>
      <c r="DO728" s="19"/>
      <c r="DP728" s="19"/>
      <c r="DQ728" s="19"/>
      <c r="DR728" s="19"/>
      <c r="DS728" s="19"/>
      <c r="DT728" s="19"/>
      <c r="DU728" s="19"/>
    </row>
    <row r="729" spans="9:125" x14ac:dyDescent="0.25">
      <c r="I729" s="19"/>
      <c r="J729" s="19"/>
      <c r="K729" s="19"/>
      <c r="L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c r="CP729" s="19"/>
      <c r="CQ729" s="19"/>
      <c r="CR729" s="19"/>
      <c r="CS729" s="19"/>
      <c r="CT729" s="19"/>
      <c r="CU729" s="19"/>
      <c r="CV729" s="19"/>
      <c r="CW729" s="19"/>
      <c r="CX729" s="19"/>
      <c r="CY729" s="19"/>
      <c r="CZ729" s="19"/>
      <c r="DA729" s="19"/>
      <c r="DB729" s="19"/>
      <c r="DC729" s="19"/>
      <c r="DD729" s="19"/>
      <c r="DE729" s="19"/>
      <c r="DF729" s="19"/>
      <c r="DG729" s="19"/>
      <c r="DH729" s="19"/>
      <c r="DI729" s="19"/>
      <c r="DJ729" s="19"/>
      <c r="DK729" s="19"/>
      <c r="DL729" s="19"/>
      <c r="DM729" s="19"/>
      <c r="DN729" s="19"/>
      <c r="DO729" s="19"/>
      <c r="DP729" s="19"/>
      <c r="DQ729" s="19"/>
      <c r="DR729" s="19"/>
      <c r="DS729" s="19"/>
      <c r="DT729" s="19"/>
      <c r="DU729" s="19"/>
    </row>
    <row r="730" spans="9:125" x14ac:dyDescent="0.25">
      <c r="I730" s="19"/>
      <c r="J730" s="19"/>
      <c r="K730" s="19"/>
      <c r="L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c r="CP730" s="19"/>
      <c r="CQ730" s="19"/>
      <c r="CR730" s="19"/>
      <c r="CS730" s="19"/>
      <c r="CT730" s="19"/>
      <c r="CU730" s="19"/>
      <c r="CV730" s="19"/>
      <c r="CW730" s="19"/>
      <c r="CX730" s="19"/>
      <c r="CY730" s="19"/>
      <c r="CZ730" s="19"/>
      <c r="DA730" s="19"/>
      <c r="DB730" s="19"/>
      <c r="DC730" s="19"/>
      <c r="DD730" s="19"/>
      <c r="DE730" s="19"/>
      <c r="DF730" s="19"/>
      <c r="DG730" s="19"/>
      <c r="DH730" s="19"/>
      <c r="DI730" s="19"/>
      <c r="DJ730" s="19"/>
      <c r="DK730" s="19"/>
      <c r="DL730" s="19"/>
      <c r="DM730" s="19"/>
      <c r="DN730" s="19"/>
      <c r="DO730" s="19"/>
      <c r="DP730" s="19"/>
      <c r="DQ730" s="19"/>
      <c r="DR730" s="19"/>
      <c r="DS730" s="19"/>
      <c r="DT730" s="19"/>
      <c r="DU730" s="19"/>
    </row>
    <row r="731" spans="9:125" x14ac:dyDescent="0.25">
      <c r="I731" s="19"/>
      <c r="J731" s="19"/>
      <c r="K731" s="19"/>
      <c r="L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c r="CP731" s="19"/>
      <c r="CQ731" s="19"/>
      <c r="CR731" s="19"/>
      <c r="CS731" s="19"/>
      <c r="CT731" s="19"/>
      <c r="CU731" s="19"/>
      <c r="CV731" s="19"/>
      <c r="CW731" s="19"/>
      <c r="CX731" s="19"/>
      <c r="CY731" s="19"/>
      <c r="CZ731" s="19"/>
      <c r="DA731" s="19"/>
      <c r="DB731" s="19"/>
      <c r="DC731" s="19"/>
      <c r="DD731" s="19"/>
      <c r="DE731" s="19"/>
      <c r="DF731" s="19"/>
      <c r="DG731" s="19"/>
      <c r="DH731" s="19"/>
      <c r="DI731" s="19"/>
      <c r="DJ731" s="19"/>
      <c r="DK731" s="19"/>
      <c r="DL731" s="19"/>
      <c r="DM731" s="19"/>
      <c r="DN731" s="19"/>
      <c r="DO731" s="19"/>
      <c r="DP731" s="19"/>
      <c r="DQ731" s="19"/>
      <c r="DR731" s="19"/>
      <c r="DS731" s="19"/>
      <c r="DT731" s="19"/>
      <c r="DU731" s="19"/>
    </row>
    <row r="732" spans="9:125" x14ac:dyDescent="0.25">
      <c r="I732" s="19"/>
      <c r="J732" s="19"/>
      <c r="K732" s="19"/>
      <c r="L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c r="CP732" s="19"/>
      <c r="CQ732" s="19"/>
      <c r="CR732" s="19"/>
      <c r="CS732" s="19"/>
      <c r="CT732" s="19"/>
      <c r="CU732" s="19"/>
      <c r="CV732" s="19"/>
      <c r="CW732" s="19"/>
      <c r="CX732" s="19"/>
      <c r="CY732" s="19"/>
      <c r="CZ732" s="19"/>
      <c r="DA732" s="19"/>
      <c r="DB732" s="19"/>
      <c r="DC732" s="19"/>
      <c r="DD732" s="19"/>
      <c r="DE732" s="19"/>
      <c r="DF732" s="19"/>
      <c r="DG732" s="19"/>
      <c r="DH732" s="19"/>
      <c r="DI732" s="19"/>
      <c r="DJ732" s="19"/>
      <c r="DK732" s="19"/>
      <c r="DL732" s="19"/>
      <c r="DM732" s="19"/>
      <c r="DN732" s="19"/>
      <c r="DO732" s="19"/>
      <c r="DP732" s="19"/>
      <c r="DQ732" s="19"/>
      <c r="DR732" s="19"/>
      <c r="DS732" s="19"/>
      <c r="DT732" s="19"/>
      <c r="DU732" s="19"/>
    </row>
    <row r="733" spans="9:125" x14ac:dyDescent="0.25">
      <c r="I733" s="19"/>
      <c r="J733" s="19"/>
      <c r="K733" s="19"/>
      <c r="L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c r="CP733" s="19"/>
      <c r="CQ733" s="19"/>
      <c r="CR733" s="19"/>
      <c r="CS733" s="19"/>
      <c r="CT733" s="19"/>
      <c r="CU733" s="19"/>
      <c r="CV733" s="19"/>
      <c r="CW733" s="19"/>
      <c r="CX733" s="19"/>
      <c r="CY733" s="19"/>
      <c r="CZ733" s="19"/>
      <c r="DA733" s="19"/>
      <c r="DB733" s="19"/>
      <c r="DC733" s="19"/>
      <c r="DD733" s="19"/>
      <c r="DE733" s="19"/>
      <c r="DF733" s="19"/>
      <c r="DG733" s="19"/>
      <c r="DH733" s="19"/>
      <c r="DI733" s="19"/>
      <c r="DJ733" s="19"/>
      <c r="DK733" s="19"/>
      <c r="DL733" s="19"/>
      <c r="DM733" s="19"/>
      <c r="DN733" s="19"/>
      <c r="DO733" s="19"/>
      <c r="DP733" s="19"/>
      <c r="DQ733" s="19"/>
      <c r="DR733" s="19"/>
      <c r="DS733" s="19"/>
      <c r="DT733" s="19"/>
      <c r="DU733" s="19"/>
    </row>
    <row r="734" spans="9:125" x14ac:dyDescent="0.25">
      <c r="I734" s="19"/>
      <c r="J734" s="19"/>
      <c r="K734" s="19"/>
      <c r="L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c r="CP734" s="19"/>
      <c r="CQ734" s="19"/>
      <c r="CR734" s="19"/>
      <c r="CS734" s="19"/>
      <c r="CT734" s="19"/>
      <c r="CU734" s="19"/>
      <c r="CV734" s="19"/>
      <c r="CW734" s="19"/>
      <c r="CX734" s="19"/>
      <c r="CY734" s="19"/>
      <c r="CZ734" s="19"/>
      <c r="DA734" s="19"/>
      <c r="DB734" s="19"/>
      <c r="DC734" s="19"/>
      <c r="DD734" s="19"/>
      <c r="DE734" s="19"/>
      <c r="DF734" s="19"/>
      <c r="DG734" s="19"/>
      <c r="DH734" s="19"/>
      <c r="DI734" s="19"/>
      <c r="DJ734" s="19"/>
      <c r="DK734" s="19"/>
      <c r="DL734" s="19"/>
      <c r="DM734" s="19"/>
      <c r="DN734" s="19"/>
      <c r="DO734" s="19"/>
      <c r="DP734" s="19"/>
      <c r="DQ734" s="19"/>
      <c r="DR734" s="19"/>
      <c r="DS734" s="19"/>
      <c r="DT734" s="19"/>
      <c r="DU734" s="19"/>
    </row>
    <row r="735" spans="9:125" x14ac:dyDescent="0.25">
      <c r="I735" s="19"/>
      <c r="J735" s="19"/>
      <c r="K735" s="19"/>
      <c r="L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c r="CP735" s="19"/>
      <c r="CQ735" s="19"/>
      <c r="CR735" s="19"/>
      <c r="CS735" s="19"/>
      <c r="CT735" s="19"/>
      <c r="CU735" s="19"/>
      <c r="CV735" s="19"/>
      <c r="CW735" s="19"/>
      <c r="CX735" s="19"/>
      <c r="CY735" s="19"/>
      <c r="CZ735" s="19"/>
      <c r="DA735" s="19"/>
      <c r="DB735" s="19"/>
      <c r="DC735" s="19"/>
      <c r="DD735" s="19"/>
      <c r="DE735" s="19"/>
      <c r="DF735" s="19"/>
      <c r="DG735" s="19"/>
      <c r="DH735" s="19"/>
      <c r="DI735" s="19"/>
      <c r="DJ735" s="19"/>
      <c r="DK735" s="19"/>
      <c r="DL735" s="19"/>
      <c r="DM735" s="19"/>
      <c r="DN735" s="19"/>
      <c r="DO735" s="19"/>
      <c r="DP735" s="19"/>
      <c r="DQ735" s="19"/>
      <c r="DR735" s="19"/>
      <c r="DS735" s="19"/>
      <c r="DT735" s="19"/>
      <c r="DU735" s="19"/>
    </row>
    <row r="736" spans="9:125" x14ac:dyDescent="0.25">
      <c r="I736" s="19"/>
      <c r="J736" s="19"/>
      <c r="K736" s="19"/>
      <c r="L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c r="CP736" s="19"/>
      <c r="CQ736" s="19"/>
      <c r="CR736" s="19"/>
      <c r="CS736" s="19"/>
      <c r="CT736" s="19"/>
      <c r="CU736" s="19"/>
      <c r="CV736" s="19"/>
      <c r="CW736" s="19"/>
      <c r="CX736" s="19"/>
      <c r="CY736" s="19"/>
      <c r="CZ736" s="19"/>
      <c r="DA736" s="19"/>
      <c r="DB736" s="19"/>
      <c r="DC736" s="19"/>
      <c r="DD736" s="19"/>
      <c r="DE736" s="19"/>
      <c r="DF736" s="19"/>
      <c r="DG736" s="19"/>
      <c r="DH736" s="19"/>
      <c r="DI736" s="19"/>
      <c r="DJ736" s="19"/>
      <c r="DK736" s="19"/>
      <c r="DL736" s="19"/>
      <c r="DM736" s="19"/>
      <c r="DN736" s="19"/>
      <c r="DO736" s="19"/>
      <c r="DP736" s="19"/>
      <c r="DQ736" s="19"/>
      <c r="DR736" s="19"/>
      <c r="DS736" s="19"/>
      <c r="DT736" s="19"/>
      <c r="DU736" s="19"/>
    </row>
    <row r="737" spans="9:125" x14ac:dyDescent="0.25">
      <c r="I737" s="19"/>
      <c r="J737" s="19"/>
      <c r="K737" s="19"/>
      <c r="L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c r="CP737" s="19"/>
      <c r="CQ737" s="19"/>
      <c r="CR737" s="19"/>
      <c r="CS737" s="19"/>
      <c r="CT737" s="19"/>
      <c r="CU737" s="19"/>
      <c r="CV737" s="19"/>
      <c r="CW737" s="19"/>
      <c r="CX737" s="19"/>
      <c r="CY737" s="19"/>
      <c r="CZ737" s="19"/>
      <c r="DA737" s="19"/>
      <c r="DB737" s="19"/>
      <c r="DC737" s="19"/>
      <c r="DD737" s="19"/>
      <c r="DE737" s="19"/>
      <c r="DF737" s="19"/>
      <c r="DG737" s="19"/>
      <c r="DH737" s="19"/>
      <c r="DI737" s="19"/>
      <c r="DJ737" s="19"/>
      <c r="DK737" s="19"/>
      <c r="DL737" s="19"/>
      <c r="DM737" s="19"/>
      <c r="DN737" s="19"/>
      <c r="DO737" s="19"/>
      <c r="DP737" s="19"/>
      <c r="DQ737" s="19"/>
      <c r="DR737" s="19"/>
      <c r="DS737" s="19"/>
      <c r="DT737" s="19"/>
      <c r="DU737" s="19"/>
    </row>
    <row r="738" spans="9:125" x14ac:dyDescent="0.25">
      <c r="I738" s="19"/>
      <c r="J738" s="19"/>
      <c r="K738" s="19"/>
      <c r="L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c r="CP738" s="19"/>
      <c r="CQ738" s="19"/>
      <c r="CR738" s="19"/>
      <c r="CS738" s="19"/>
      <c r="CT738" s="19"/>
      <c r="CU738" s="19"/>
      <c r="CV738" s="19"/>
      <c r="CW738" s="19"/>
      <c r="CX738" s="19"/>
      <c r="CY738" s="19"/>
      <c r="CZ738" s="19"/>
      <c r="DA738" s="19"/>
      <c r="DB738" s="19"/>
      <c r="DC738" s="19"/>
      <c r="DD738" s="19"/>
      <c r="DE738" s="19"/>
      <c r="DF738" s="19"/>
      <c r="DG738" s="19"/>
      <c r="DH738" s="19"/>
      <c r="DI738" s="19"/>
      <c r="DJ738" s="19"/>
      <c r="DK738" s="19"/>
      <c r="DL738" s="19"/>
      <c r="DM738" s="19"/>
      <c r="DN738" s="19"/>
      <c r="DO738" s="19"/>
      <c r="DP738" s="19"/>
      <c r="DQ738" s="19"/>
      <c r="DR738" s="19"/>
      <c r="DS738" s="19"/>
      <c r="DT738" s="19"/>
      <c r="DU738" s="19"/>
    </row>
    <row r="739" spans="9:125" x14ac:dyDescent="0.25">
      <c r="I739" s="19"/>
      <c r="J739" s="19"/>
      <c r="K739" s="19"/>
      <c r="L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c r="CP739" s="19"/>
      <c r="CQ739" s="19"/>
      <c r="CR739" s="19"/>
      <c r="CS739" s="19"/>
      <c r="CT739" s="19"/>
      <c r="CU739" s="19"/>
      <c r="CV739" s="19"/>
      <c r="CW739" s="19"/>
      <c r="CX739" s="19"/>
      <c r="CY739" s="19"/>
      <c r="CZ739" s="19"/>
      <c r="DA739" s="19"/>
      <c r="DB739" s="19"/>
      <c r="DC739" s="19"/>
      <c r="DD739" s="19"/>
      <c r="DE739" s="19"/>
      <c r="DF739" s="19"/>
      <c r="DG739" s="19"/>
      <c r="DH739" s="19"/>
      <c r="DI739" s="19"/>
      <c r="DJ739" s="19"/>
      <c r="DK739" s="19"/>
      <c r="DL739" s="19"/>
      <c r="DM739" s="19"/>
      <c r="DN739" s="19"/>
      <c r="DO739" s="19"/>
      <c r="DP739" s="19"/>
      <c r="DQ739" s="19"/>
      <c r="DR739" s="19"/>
      <c r="DS739" s="19"/>
      <c r="DT739" s="19"/>
      <c r="DU739" s="19"/>
    </row>
    <row r="740" spans="9:125" x14ac:dyDescent="0.25">
      <c r="I740" s="19"/>
      <c r="J740" s="19"/>
      <c r="K740" s="19"/>
      <c r="L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c r="CP740" s="19"/>
      <c r="CQ740" s="19"/>
      <c r="CR740" s="19"/>
      <c r="CS740" s="19"/>
      <c r="CT740" s="19"/>
      <c r="CU740" s="19"/>
      <c r="CV740" s="19"/>
      <c r="CW740" s="19"/>
      <c r="CX740" s="19"/>
      <c r="CY740" s="19"/>
      <c r="CZ740" s="19"/>
      <c r="DA740" s="19"/>
      <c r="DB740" s="19"/>
      <c r="DC740" s="19"/>
      <c r="DD740" s="19"/>
      <c r="DE740" s="19"/>
      <c r="DF740" s="19"/>
      <c r="DG740" s="19"/>
      <c r="DH740" s="19"/>
      <c r="DI740" s="19"/>
      <c r="DJ740" s="19"/>
      <c r="DK740" s="19"/>
      <c r="DL740" s="19"/>
      <c r="DM740" s="19"/>
      <c r="DN740" s="19"/>
      <c r="DO740" s="19"/>
      <c r="DP740" s="19"/>
      <c r="DQ740" s="19"/>
      <c r="DR740" s="19"/>
      <c r="DS740" s="19"/>
      <c r="DT740" s="19"/>
      <c r="DU740" s="19"/>
    </row>
    <row r="741" spans="9:125" x14ac:dyDescent="0.25">
      <c r="I741" s="19"/>
      <c r="J741" s="19"/>
      <c r="K741" s="19"/>
      <c r="L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c r="CP741" s="19"/>
      <c r="CQ741" s="19"/>
      <c r="CR741" s="19"/>
      <c r="CS741" s="19"/>
      <c r="CT741" s="19"/>
      <c r="CU741" s="19"/>
      <c r="CV741" s="19"/>
      <c r="CW741" s="19"/>
      <c r="CX741" s="19"/>
      <c r="CY741" s="19"/>
      <c r="CZ741" s="19"/>
      <c r="DA741" s="19"/>
      <c r="DB741" s="19"/>
      <c r="DC741" s="19"/>
      <c r="DD741" s="19"/>
      <c r="DE741" s="19"/>
      <c r="DF741" s="19"/>
      <c r="DG741" s="19"/>
      <c r="DH741" s="19"/>
      <c r="DI741" s="19"/>
      <c r="DJ741" s="19"/>
      <c r="DK741" s="19"/>
      <c r="DL741" s="19"/>
      <c r="DM741" s="19"/>
      <c r="DN741" s="19"/>
      <c r="DO741" s="19"/>
      <c r="DP741" s="19"/>
      <c r="DQ741" s="19"/>
      <c r="DR741" s="19"/>
      <c r="DS741" s="19"/>
      <c r="DT741" s="19"/>
      <c r="DU741" s="19"/>
    </row>
    <row r="742" spans="9:125" x14ac:dyDescent="0.25">
      <c r="I742" s="19"/>
      <c r="J742" s="19"/>
      <c r="K742" s="19"/>
      <c r="L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c r="CP742" s="19"/>
      <c r="CQ742" s="19"/>
      <c r="CR742" s="19"/>
      <c r="CS742" s="19"/>
      <c r="CT742" s="19"/>
      <c r="CU742" s="19"/>
      <c r="CV742" s="19"/>
      <c r="CW742" s="19"/>
      <c r="CX742" s="19"/>
      <c r="CY742" s="19"/>
      <c r="CZ742" s="19"/>
      <c r="DA742" s="19"/>
      <c r="DB742" s="19"/>
      <c r="DC742" s="19"/>
      <c r="DD742" s="19"/>
      <c r="DE742" s="19"/>
      <c r="DF742" s="19"/>
      <c r="DG742" s="19"/>
      <c r="DH742" s="19"/>
      <c r="DI742" s="19"/>
      <c r="DJ742" s="19"/>
      <c r="DK742" s="19"/>
      <c r="DL742" s="19"/>
      <c r="DM742" s="19"/>
      <c r="DN742" s="19"/>
      <c r="DO742" s="19"/>
      <c r="DP742" s="19"/>
      <c r="DQ742" s="19"/>
      <c r="DR742" s="19"/>
      <c r="DS742" s="19"/>
      <c r="DT742" s="19"/>
      <c r="DU742" s="19"/>
    </row>
    <row r="743" spans="9:125" x14ac:dyDescent="0.25">
      <c r="I743" s="19"/>
      <c r="J743" s="19"/>
      <c r="K743" s="19"/>
      <c r="L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c r="CP743" s="19"/>
      <c r="CQ743" s="19"/>
      <c r="CR743" s="19"/>
      <c r="CS743" s="19"/>
      <c r="CT743" s="19"/>
      <c r="CU743" s="19"/>
      <c r="CV743" s="19"/>
      <c r="CW743" s="19"/>
      <c r="CX743" s="19"/>
      <c r="CY743" s="19"/>
      <c r="CZ743" s="19"/>
      <c r="DA743" s="19"/>
      <c r="DB743" s="19"/>
      <c r="DC743" s="19"/>
      <c r="DD743" s="19"/>
      <c r="DE743" s="19"/>
      <c r="DF743" s="19"/>
      <c r="DG743" s="19"/>
      <c r="DH743" s="19"/>
      <c r="DI743" s="19"/>
      <c r="DJ743" s="19"/>
      <c r="DK743" s="19"/>
      <c r="DL743" s="19"/>
      <c r="DM743" s="19"/>
      <c r="DN743" s="19"/>
      <c r="DO743" s="19"/>
      <c r="DP743" s="19"/>
      <c r="DQ743" s="19"/>
      <c r="DR743" s="19"/>
      <c r="DS743" s="19"/>
      <c r="DT743" s="19"/>
      <c r="DU743" s="19"/>
    </row>
    <row r="744" spans="9:125" x14ac:dyDescent="0.25">
      <c r="I744" s="19"/>
      <c r="J744" s="19"/>
      <c r="K744" s="19"/>
      <c r="L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c r="CP744" s="19"/>
      <c r="CQ744" s="19"/>
      <c r="CR744" s="19"/>
      <c r="CS744" s="19"/>
      <c r="CT744" s="19"/>
      <c r="CU744" s="19"/>
      <c r="CV744" s="19"/>
      <c r="CW744" s="19"/>
      <c r="CX744" s="19"/>
      <c r="CY744" s="19"/>
      <c r="CZ744" s="19"/>
      <c r="DA744" s="19"/>
      <c r="DB744" s="19"/>
      <c r="DC744" s="19"/>
      <c r="DD744" s="19"/>
      <c r="DE744" s="19"/>
      <c r="DF744" s="19"/>
      <c r="DG744" s="19"/>
      <c r="DH744" s="19"/>
      <c r="DI744" s="19"/>
      <c r="DJ744" s="19"/>
      <c r="DK744" s="19"/>
      <c r="DL744" s="19"/>
      <c r="DM744" s="19"/>
      <c r="DN744" s="19"/>
      <c r="DO744" s="19"/>
      <c r="DP744" s="19"/>
      <c r="DQ744" s="19"/>
      <c r="DR744" s="19"/>
      <c r="DS744" s="19"/>
      <c r="DT744" s="19"/>
      <c r="DU744" s="19"/>
    </row>
    <row r="745" spans="9:125" x14ac:dyDescent="0.25">
      <c r="I745" s="19"/>
      <c r="J745" s="19"/>
      <c r="K745" s="19"/>
      <c r="L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c r="CP745" s="19"/>
      <c r="CQ745" s="19"/>
      <c r="CR745" s="19"/>
      <c r="CS745" s="19"/>
      <c r="CT745" s="19"/>
      <c r="CU745" s="19"/>
      <c r="CV745" s="19"/>
      <c r="CW745" s="19"/>
      <c r="CX745" s="19"/>
      <c r="CY745" s="19"/>
      <c r="CZ745" s="19"/>
      <c r="DA745" s="19"/>
      <c r="DB745" s="19"/>
      <c r="DC745" s="19"/>
      <c r="DD745" s="19"/>
      <c r="DE745" s="19"/>
      <c r="DF745" s="19"/>
      <c r="DG745" s="19"/>
      <c r="DH745" s="19"/>
      <c r="DI745" s="19"/>
      <c r="DJ745" s="19"/>
      <c r="DK745" s="19"/>
      <c r="DL745" s="19"/>
      <c r="DM745" s="19"/>
      <c r="DN745" s="19"/>
      <c r="DO745" s="19"/>
      <c r="DP745" s="19"/>
      <c r="DQ745" s="19"/>
      <c r="DR745" s="19"/>
      <c r="DS745" s="19"/>
      <c r="DT745" s="19"/>
      <c r="DU745" s="19"/>
    </row>
    <row r="746" spans="9:125" x14ac:dyDescent="0.25">
      <c r="I746" s="19"/>
      <c r="J746" s="19"/>
      <c r="K746" s="19"/>
      <c r="L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c r="CP746" s="19"/>
      <c r="CQ746" s="19"/>
      <c r="CR746" s="19"/>
      <c r="CS746" s="19"/>
      <c r="CT746" s="19"/>
      <c r="CU746" s="19"/>
      <c r="CV746" s="19"/>
      <c r="CW746" s="19"/>
      <c r="CX746" s="19"/>
      <c r="CY746" s="19"/>
      <c r="CZ746" s="19"/>
      <c r="DA746" s="19"/>
      <c r="DB746" s="19"/>
      <c r="DC746" s="19"/>
      <c r="DD746" s="19"/>
      <c r="DE746" s="19"/>
      <c r="DF746" s="19"/>
      <c r="DG746" s="19"/>
      <c r="DH746" s="19"/>
      <c r="DI746" s="19"/>
      <c r="DJ746" s="19"/>
      <c r="DK746" s="19"/>
      <c r="DL746" s="19"/>
      <c r="DM746" s="19"/>
      <c r="DN746" s="19"/>
      <c r="DO746" s="19"/>
      <c r="DP746" s="19"/>
      <c r="DQ746" s="19"/>
      <c r="DR746" s="19"/>
      <c r="DS746" s="19"/>
      <c r="DT746" s="19"/>
      <c r="DU746" s="19"/>
    </row>
    <row r="747" spans="9:125" x14ac:dyDescent="0.25">
      <c r="I747" s="19"/>
      <c r="J747" s="19"/>
      <c r="K747" s="19"/>
      <c r="L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c r="CP747" s="19"/>
      <c r="CQ747" s="19"/>
      <c r="CR747" s="19"/>
      <c r="CS747" s="19"/>
      <c r="CT747" s="19"/>
      <c r="CU747" s="19"/>
      <c r="CV747" s="19"/>
      <c r="CW747" s="19"/>
      <c r="CX747" s="19"/>
      <c r="CY747" s="19"/>
      <c r="CZ747" s="19"/>
      <c r="DA747" s="19"/>
      <c r="DB747" s="19"/>
      <c r="DC747" s="19"/>
      <c r="DD747" s="19"/>
      <c r="DE747" s="19"/>
      <c r="DF747" s="19"/>
      <c r="DG747" s="19"/>
      <c r="DH747" s="19"/>
      <c r="DI747" s="19"/>
      <c r="DJ747" s="19"/>
      <c r="DK747" s="19"/>
      <c r="DL747" s="19"/>
      <c r="DM747" s="19"/>
      <c r="DN747" s="19"/>
      <c r="DO747" s="19"/>
      <c r="DP747" s="19"/>
      <c r="DQ747" s="19"/>
      <c r="DR747" s="19"/>
      <c r="DS747" s="19"/>
      <c r="DT747" s="19"/>
      <c r="DU747" s="19"/>
    </row>
    <row r="748" spans="9:125" x14ac:dyDescent="0.25">
      <c r="I748" s="19"/>
      <c r="J748" s="19"/>
      <c r="K748" s="19"/>
      <c r="L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c r="CP748" s="19"/>
      <c r="CQ748" s="19"/>
      <c r="CR748" s="19"/>
      <c r="CS748" s="19"/>
      <c r="CT748" s="19"/>
      <c r="CU748" s="19"/>
      <c r="CV748" s="19"/>
      <c r="CW748" s="19"/>
      <c r="CX748" s="19"/>
      <c r="CY748" s="19"/>
      <c r="CZ748" s="19"/>
      <c r="DA748" s="19"/>
      <c r="DB748" s="19"/>
      <c r="DC748" s="19"/>
      <c r="DD748" s="19"/>
      <c r="DE748" s="19"/>
      <c r="DF748" s="19"/>
      <c r="DG748" s="19"/>
      <c r="DH748" s="19"/>
      <c r="DI748" s="19"/>
      <c r="DJ748" s="19"/>
      <c r="DK748" s="19"/>
      <c r="DL748" s="19"/>
      <c r="DM748" s="19"/>
      <c r="DN748" s="19"/>
      <c r="DO748" s="19"/>
      <c r="DP748" s="19"/>
      <c r="DQ748" s="19"/>
      <c r="DR748" s="19"/>
      <c r="DS748" s="19"/>
      <c r="DT748" s="19"/>
      <c r="DU748" s="19"/>
    </row>
    <row r="749" spans="9:125" x14ac:dyDescent="0.25">
      <c r="I749" s="19"/>
      <c r="J749" s="19"/>
      <c r="K749" s="19"/>
      <c r="L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c r="CP749" s="19"/>
      <c r="CQ749" s="19"/>
      <c r="CR749" s="19"/>
      <c r="CS749" s="19"/>
      <c r="CT749" s="19"/>
      <c r="CU749" s="19"/>
      <c r="CV749" s="19"/>
      <c r="CW749" s="19"/>
      <c r="CX749" s="19"/>
      <c r="CY749" s="19"/>
      <c r="CZ749" s="19"/>
      <c r="DA749" s="19"/>
      <c r="DB749" s="19"/>
      <c r="DC749" s="19"/>
      <c r="DD749" s="19"/>
      <c r="DE749" s="19"/>
      <c r="DF749" s="19"/>
      <c r="DG749" s="19"/>
      <c r="DH749" s="19"/>
      <c r="DI749" s="19"/>
      <c r="DJ749" s="19"/>
      <c r="DK749" s="19"/>
      <c r="DL749" s="19"/>
      <c r="DM749" s="19"/>
      <c r="DN749" s="19"/>
      <c r="DO749" s="19"/>
      <c r="DP749" s="19"/>
      <c r="DQ749" s="19"/>
      <c r="DR749" s="19"/>
      <c r="DS749" s="19"/>
      <c r="DT749" s="19"/>
      <c r="DU749" s="19"/>
    </row>
    <row r="750" spans="9:125" x14ac:dyDescent="0.25">
      <c r="I750" s="19"/>
      <c r="J750" s="19"/>
      <c r="K750" s="19"/>
      <c r="L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c r="CP750" s="19"/>
      <c r="CQ750" s="19"/>
      <c r="CR750" s="19"/>
      <c r="CS750" s="19"/>
      <c r="CT750" s="19"/>
      <c r="CU750" s="19"/>
      <c r="CV750" s="19"/>
      <c r="CW750" s="19"/>
      <c r="CX750" s="19"/>
      <c r="CY750" s="19"/>
      <c r="CZ750" s="19"/>
      <c r="DA750" s="19"/>
      <c r="DB750" s="19"/>
      <c r="DC750" s="19"/>
      <c r="DD750" s="19"/>
      <c r="DE750" s="19"/>
      <c r="DF750" s="19"/>
      <c r="DG750" s="19"/>
      <c r="DH750" s="19"/>
      <c r="DI750" s="19"/>
      <c r="DJ750" s="19"/>
      <c r="DK750" s="19"/>
      <c r="DL750" s="19"/>
      <c r="DM750" s="19"/>
      <c r="DN750" s="19"/>
      <c r="DO750" s="19"/>
      <c r="DP750" s="19"/>
      <c r="DQ750" s="19"/>
      <c r="DR750" s="19"/>
      <c r="DS750" s="19"/>
      <c r="DT750" s="19"/>
      <c r="DU750" s="19"/>
    </row>
    <row r="751" spans="9:125" x14ac:dyDescent="0.25">
      <c r="I751" s="19"/>
      <c r="J751" s="19"/>
      <c r="K751" s="19"/>
      <c r="L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c r="CP751" s="19"/>
      <c r="CQ751" s="19"/>
      <c r="CR751" s="19"/>
      <c r="CS751" s="19"/>
      <c r="CT751" s="19"/>
      <c r="CU751" s="19"/>
      <c r="CV751" s="19"/>
      <c r="CW751" s="19"/>
      <c r="CX751" s="19"/>
      <c r="CY751" s="19"/>
      <c r="CZ751" s="19"/>
      <c r="DA751" s="19"/>
      <c r="DB751" s="19"/>
      <c r="DC751" s="19"/>
      <c r="DD751" s="19"/>
      <c r="DE751" s="19"/>
      <c r="DF751" s="19"/>
      <c r="DG751" s="19"/>
      <c r="DH751" s="19"/>
      <c r="DI751" s="19"/>
      <c r="DJ751" s="19"/>
      <c r="DK751" s="19"/>
      <c r="DL751" s="19"/>
      <c r="DM751" s="19"/>
      <c r="DN751" s="19"/>
      <c r="DO751" s="19"/>
      <c r="DP751" s="19"/>
      <c r="DQ751" s="19"/>
      <c r="DR751" s="19"/>
      <c r="DS751" s="19"/>
      <c r="DT751" s="19"/>
      <c r="DU751" s="19"/>
    </row>
    <row r="752" spans="9:125" x14ac:dyDescent="0.25">
      <c r="I752" s="19"/>
      <c r="J752" s="19"/>
      <c r="K752" s="19"/>
      <c r="L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c r="CP752" s="19"/>
      <c r="CQ752" s="19"/>
      <c r="CR752" s="19"/>
      <c r="CS752" s="19"/>
      <c r="CT752" s="19"/>
      <c r="CU752" s="19"/>
      <c r="CV752" s="19"/>
      <c r="CW752" s="19"/>
      <c r="CX752" s="19"/>
      <c r="CY752" s="19"/>
      <c r="CZ752" s="19"/>
      <c r="DA752" s="19"/>
      <c r="DB752" s="19"/>
      <c r="DC752" s="19"/>
      <c r="DD752" s="19"/>
      <c r="DE752" s="19"/>
      <c r="DF752" s="19"/>
      <c r="DG752" s="19"/>
      <c r="DH752" s="19"/>
      <c r="DI752" s="19"/>
      <c r="DJ752" s="19"/>
      <c r="DK752" s="19"/>
      <c r="DL752" s="19"/>
      <c r="DM752" s="19"/>
      <c r="DN752" s="19"/>
      <c r="DO752" s="19"/>
      <c r="DP752" s="19"/>
      <c r="DQ752" s="19"/>
      <c r="DR752" s="19"/>
      <c r="DS752" s="19"/>
      <c r="DT752" s="19"/>
      <c r="DU752" s="19"/>
    </row>
    <row r="753" spans="9:125" x14ac:dyDescent="0.25">
      <c r="I753" s="19"/>
      <c r="J753" s="19"/>
      <c r="K753" s="19"/>
      <c r="L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c r="CW753" s="19"/>
      <c r="CX753" s="19"/>
      <c r="CY753" s="19"/>
      <c r="CZ753" s="19"/>
      <c r="DA753" s="19"/>
      <c r="DB753" s="19"/>
      <c r="DC753" s="19"/>
      <c r="DD753" s="19"/>
      <c r="DE753" s="19"/>
      <c r="DF753" s="19"/>
      <c r="DG753" s="19"/>
      <c r="DH753" s="19"/>
      <c r="DI753" s="19"/>
      <c r="DJ753" s="19"/>
      <c r="DK753" s="19"/>
      <c r="DL753" s="19"/>
      <c r="DM753" s="19"/>
      <c r="DN753" s="19"/>
      <c r="DO753" s="19"/>
      <c r="DP753" s="19"/>
      <c r="DQ753" s="19"/>
      <c r="DR753" s="19"/>
      <c r="DS753" s="19"/>
      <c r="DT753" s="19"/>
      <c r="DU753" s="19"/>
    </row>
    <row r="754" spans="9:125" x14ac:dyDescent="0.25">
      <c r="I754" s="19"/>
      <c r="J754" s="19"/>
      <c r="K754" s="19"/>
      <c r="L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c r="CP754" s="19"/>
      <c r="CQ754" s="19"/>
      <c r="CR754" s="19"/>
      <c r="CS754" s="19"/>
      <c r="CT754" s="19"/>
      <c r="CU754" s="19"/>
      <c r="CV754" s="19"/>
      <c r="CW754" s="19"/>
      <c r="CX754" s="19"/>
      <c r="CY754" s="19"/>
      <c r="CZ754" s="19"/>
      <c r="DA754" s="19"/>
      <c r="DB754" s="19"/>
      <c r="DC754" s="19"/>
      <c r="DD754" s="19"/>
      <c r="DE754" s="19"/>
      <c r="DF754" s="19"/>
      <c r="DG754" s="19"/>
      <c r="DH754" s="19"/>
      <c r="DI754" s="19"/>
      <c r="DJ754" s="19"/>
      <c r="DK754" s="19"/>
      <c r="DL754" s="19"/>
      <c r="DM754" s="19"/>
      <c r="DN754" s="19"/>
      <c r="DO754" s="19"/>
      <c r="DP754" s="19"/>
      <c r="DQ754" s="19"/>
      <c r="DR754" s="19"/>
      <c r="DS754" s="19"/>
      <c r="DT754" s="19"/>
      <c r="DU754" s="19"/>
    </row>
    <row r="755" spans="9:125" x14ac:dyDescent="0.25">
      <c r="I755" s="19"/>
      <c r="J755" s="19"/>
      <c r="K755" s="19"/>
      <c r="L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c r="CW755" s="19"/>
      <c r="CX755" s="19"/>
      <c r="CY755" s="19"/>
      <c r="CZ755" s="19"/>
      <c r="DA755" s="19"/>
      <c r="DB755" s="19"/>
      <c r="DC755" s="19"/>
      <c r="DD755" s="19"/>
      <c r="DE755" s="19"/>
      <c r="DF755" s="19"/>
      <c r="DG755" s="19"/>
      <c r="DH755" s="19"/>
      <c r="DI755" s="19"/>
      <c r="DJ755" s="19"/>
      <c r="DK755" s="19"/>
      <c r="DL755" s="19"/>
      <c r="DM755" s="19"/>
      <c r="DN755" s="19"/>
      <c r="DO755" s="19"/>
      <c r="DP755" s="19"/>
      <c r="DQ755" s="19"/>
      <c r="DR755" s="19"/>
      <c r="DS755" s="19"/>
      <c r="DT755" s="19"/>
      <c r="DU755" s="19"/>
    </row>
    <row r="756" spans="9:125" x14ac:dyDescent="0.25">
      <c r="I756" s="19"/>
      <c r="J756" s="19"/>
      <c r="K756" s="19"/>
      <c r="L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c r="CW756" s="19"/>
      <c r="CX756" s="19"/>
      <c r="CY756" s="19"/>
      <c r="CZ756" s="19"/>
      <c r="DA756" s="19"/>
      <c r="DB756" s="19"/>
      <c r="DC756" s="19"/>
      <c r="DD756" s="19"/>
      <c r="DE756" s="19"/>
      <c r="DF756" s="19"/>
      <c r="DG756" s="19"/>
      <c r="DH756" s="19"/>
      <c r="DI756" s="19"/>
      <c r="DJ756" s="19"/>
      <c r="DK756" s="19"/>
      <c r="DL756" s="19"/>
      <c r="DM756" s="19"/>
      <c r="DN756" s="19"/>
      <c r="DO756" s="19"/>
      <c r="DP756" s="19"/>
      <c r="DQ756" s="19"/>
      <c r="DR756" s="19"/>
      <c r="DS756" s="19"/>
      <c r="DT756" s="19"/>
      <c r="DU756" s="19"/>
    </row>
    <row r="757" spans="9:125" x14ac:dyDescent="0.25">
      <c r="I757" s="19"/>
      <c r="J757" s="19"/>
      <c r="K757" s="19"/>
      <c r="L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c r="CP757" s="19"/>
      <c r="CQ757" s="19"/>
      <c r="CR757" s="19"/>
      <c r="CS757" s="19"/>
      <c r="CT757" s="19"/>
      <c r="CU757" s="19"/>
      <c r="CV757" s="19"/>
      <c r="CW757" s="19"/>
      <c r="CX757" s="19"/>
      <c r="CY757" s="19"/>
      <c r="CZ757" s="19"/>
      <c r="DA757" s="19"/>
      <c r="DB757" s="19"/>
      <c r="DC757" s="19"/>
      <c r="DD757" s="19"/>
      <c r="DE757" s="19"/>
      <c r="DF757" s="19"/>
      <c r="DG757" s="19"/>
      <c r="DH757" s="19"/>
      <c r="DI757" s="19"/>
      <c r="DJ757" s="19"/>
      <c r="DK757" s="19"/>
      <c r="DL757" s="19"/>
      <c r="DM757" s="19"/>
      <c r="DN757" s="19"/>
      <c r="DO757" s="19"/>
      <c r="DP757" s="19"/>
      <c r="DQ757" s="19"/>
      <c r="DR757" s="19"/>
      <c r="DS757" s="19"/>
      <c r="DT757" s="19"/>
      <c r="DU757" s="19"/>
    </row>
    <row r="758" spans="9:125" x14ac:dyDescent="0.25">
      <c r="I758" s="19"/>
      <c r="J758" s="19"/>
      <c r="K758" s="19"/>
      <c r="L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c r="CP758" s="19"/>
      <c r="CQ758" s="19"/>
      <c r="CR758" s="19"/>
      <c r="CS758" s="19"/>
      <c r="CT758" s="19"/>
      <c r="CU758" s="19"/>
      <c r="CV758" s="19"/>
      <c r="CW758" s="19"/>
      <c r="CX758" s="19"/>
      <c r="CY758" s="19"/>
      <c r="CZ758" s="19"/>
      <c r="DA758" s="19"/>
      <c r="DB758" s="19"/>
      <c r="DC758" s="19"/>
      <c r="DD758" s="19"/>
      <c r="DE758" s="19"/>
      <c r="DF758" s="19"/>
      <c r="DG758" s="19"/>
      <c r="DH758" s="19"/>
      <c r="DI758" s="19"/>
      <c r="DJ758" s="19"/>
      <c r="DK758" s="19"/>
      <c r="DL758" s="19"/>
      <c r="DM758" s="19"/>
      <c r="DN758" s="19"/>
      <c r="DO758" s="19"/>
      <c r="DP758" s="19"/>
      <c r="DQ758" s="19"/>
      <c r="DR758" s="19"/>
      <c r="DS758" s="19"/>
      <c r="DT758" s="19"/>
      <c r="DU758" s="19"/>
    </row>
    <row r="759" spans="9:125" x14ac:dyDescent="0.25">
      <c r="I759" s="19"/>
      <c r="J759" s="19"/>
      <c r="K759" s="19"/>
      <c r="L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c r="CW759" s="19"/>
      <c r="CX759" s="19"/>
      <c r="CY759" s="19"/>
      <c r="CZ759" s="19"/>
      <c r="DA759" s="19"/>
      <c r="DB759" s="19"/>
      <c r="DC759" s="19"/>
      <c r="DD759" s="19"/>
      <c r="DE759" s="19"/>
      <c r="DF759" s="19"/>
      <c r="DG759" s="19"/>
      <c r="DH759" s="19"/>
      <c r="DI759" s="19"/>
      <c r="DJ759" s="19"/>
      <c r="DK759" s="19"/>
      <c r="DL759" s="19"/>
      <c r="DM759" s="19"/>
      <c r="DN759" s="19"/>
      <c r="DO759" s="19"/>
      <c r="DP759" s="19"/>
      <c r="DQ759" s="19"/>
      <c r="DR759" s="19"/>
      <c r="DS759" s="19"/>
      <c r="DT759" s="19"/>
      <c r="DU759" s="19"/>
    </row>
    <row r="760" spans="9:125" x14ac:dyDescent="0.25">
      <c r="I760" s="19"/>
      <c r="J760" s="19"/>
      <c r="K760" s="19"/>
      <c r="L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c r="CP760" s="19"/>
      <c r="CQ760" s="19"/>
      <c r="CR760" s="19"/>
      <c r="CS760" s="19"/>
      <c r="CT760" s="19"/>
      <c r="CU760" s="19"/>
      <c r="CV760" s="19"/>
      <c r="CW760" s="19"/>
      <c r="CX760" s="19"/>
      <c r="CY760" s="19"/>
      <c r="CZ760" s="19"/>
      <c r="DA760" s="19"/>
      <c r="DB760" s="19"/>
      <c r="DC760" s="19"/>
      <c r="DD760" s="19"/>
      <c r="DE760" s="19"/>
      <c r="DF760" s="19"/>
      <c r="DG760" s="19"/>
      <c r="DH760" s="19"/>
      <c r="DI760" s="19"/>
      <c r="DJ760" s="19"/>
      <c r="DK760" s="19"/>
      <c r="DL760" s="19"/>
      <c r="DM760" s="19"/>
      <c r="DN760" s="19"/>
      <c r="DO760" s="19"/>
      <c r="DP760" s="19"/>
      <c r="DQ760" s="19"/>
      <c r="DR760" s="19"/>
      <c r="DS760" s="19"/>
      <c r="DT760" s="19"/>
      <c r="DU760" s="19"/>
    </row>
    <row r="761" spans="9:125" x14ac:dyDescent="0.25">
      <c r="I761" s="19"/>
      <c r="J761" s="19"/>
      <c r="K761" s="19"/>
      <c r="L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c r="CP761" s="19"/>
      <c r="CQ761" s="19"/>
      <c r="CR761" s="19"/>
      <c r="CS761" s="19"/>
      <c r="CT761" s="19"/>
      <c r="CU761" s="19"/>
      <c r="CV761" s="19"/>
      <c r="CW761" s="19"/>
      <c r="CX761" s="19"/>
      <c r="CY761" s="19"/>
      <c r="CZ761" s="19"/>
      <c r="DA761" s="19"/>
      <c r="DB761" s="19"/>
      <c r="DC761" s="19"/>
      <c r="DD761" s="19"/>
      <c r="DE761" s="19"/>
      <c r="DF761" s="19"/>
      <c r="DG761" s="19"/>
      <c r="DH761" s="19"/>
      <c r="DI761" s="19"/>
      <c r="DJ761" s="19"/>
      <c r="DK761" s="19"/>
      <c r="DL761" s="19"/>
      <c r="DM761" s="19"/>
      <c r="DN761" s="19"/>
      <c r="DO761" s="19"/>
      <c r="DP761" s="19"/>
      <c r="DQ761" s="19"/>
      <c r="DR761" s="19"/>
      <c r="DS761" s="19"/>
      <c r="DT761" s="19"/>
      <c r="DU761" s="19"/>
    </row>
    <row r="762" spans="9:125" x14ac:dyDescent="0.25">
      <c r="I762" s="19"/>
      <c r="J762" s="19"/>
      <c r="K762" s="19"/>
      <c r="L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c r="CP762" s="19"/>
      <c r="CQ762" s="19"/>
      <c r="CR762" s="19"/>
      <c r="CS762" s="19"/>
      <c r="CT762" s="19"/>
      <c r="CU762" s="19"/>
      <c r="CV762" s="19"/>
      <c r="CW762" s="19"/>
      <c r="CX762" s="19"/>
      <c r="CY762" s="19"/>
      <c r="CZ762" s="19"/>
      <c r="DA762" s="19"/>
      <c r="DB762" s="19"/>
      <c r="DC762" s="19"/>
      <c r="DD762" s="19"/>
      <c r="DE762" s="19"/>
      <c r="DF762" s="19"/>
      <c r="DG762" s="19"/>
      <c r="DH762" s="19"/>
      <c r="DI762" s="19"/>
      <c r="DJ762" s="19"/>
      <c r="DK762" s="19"/>
      <c r="DL762" s="19"/>
      <c r="DM762" s="19"/>
      <c r="DN762" s="19"/>
      <c r="DO762" s="19"/>
      <c r="DP762" s="19"/>
      <c r="DQ762" s="19"/>
      <c r="DR762" s="19"/>
      <c r="DS762" s="19"/>
      <c r="DT762" s="19"/>
      <c r="DU762" s="19"/>
    </row>
    <row r="763" spans="9:125" x14ac:dyDescent="0.25">
      <c r="I763" s="19"/>
      <c r="J763" s="19"/>
      <c r="K763" s="19"/>
      <c r="L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c r="CP763" s="19"/>
      <c r="CQ763" s="19"/>
      <c r="CR763" s="19"/>
      <c r="CS763" s="19"/>
      <c r="CT763" s="19"/>
      <c r="CU763" s="19"/>
      <c r="CV763" s="19"/>
      <c r="CW763" s="19"/>
      <c r="CX763" s="19"/>
      <c r="CY763" s="19"/>
      <c r="CZ763" s="19"/>
      <c r="DA763" s="19"/>
      <c r="DB763" s="19"/>
      <c r="DC763" s="19"/>
      <c r="DD763" s="19"/>
      <c r="DE763" s="19"/>
      <c r="DF763" s="19"/>
      <c r="DG763" s="19"/>
      <c r="DH763" s="19"/>
      <c r="DI763" s="19"/>
      <c r="DJ763" s="19"/>
      <c r="DK763" s="19"/>
      <c r="DL763" s="19"/>
      <c r="DM763" s="19"/>
      <c r="DN763" s="19"/>
      <c r="DO763" s="19"/>
      <c r="DP763" s="19"/>
      <c r="DQ763" s="19"/>
      <c r="DR763" s="19"/>
      <c r="DS763" s="19"/>
      <c r="DT763" s="19"/>
      <c r="DU763" s="19"/>
    </row>
    <row r="764" spans="9:125" x14ac:dyDescent="0.25">
      <c r="I764" s="19"/>
      <c r="J764" s="19"/>
      <c r="K764" s="19"/>
      <c r="L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c r="CP764" s="19"/>
      <c r="CQ764" s="19"/>
      <c r="CR764" s="19"/>
      <c r="CS764" s="19"/>
      <c r="CT764" s="19"/>
      <c r="CU764" s="19"/>
      <c r="CV764" s="19"/>
      <c r="CW764" s="19"/>
      <c r="CX764" s="19"/>
      <c r="CY764" s="19"/>
      <c r="CZ764" s="19"/>
      <c r="DA764" s="19"/>
      <c r="DB764" s="19"/>
      <c r="DC764" s="19"/>
      <c r="DD764" s="19"/>
      <c r="DE764" s="19"/>
      <c r="DF764" s="19"/>
      <c r="DG764" s="19"/>
      <c r="DH764" s="19"/>
      <c r="DI764" s="19"/>
      <c r="DJ764" s="19"/>
      <c r="DK764" s="19"/>
      <c r="DL764" s="19"/>
      <c r="DM764" s="19"/>
      <c r="DN764" s="19"/>
      <c r="DO764" s="19"/>
      <c r="DP764" s="19"/>
      <c r="DQ764" s="19"/>
      <c r="DR764" s="19"/>
      <c r="DS764" s="19"/>
      <c r="DT764" s="19"/>
      <c r="DU764" s="19"/>
    </row>
    <row r="765" spans="9:125" x14ac:dyDescent="0.25">
      <c r="I765" s="19"/>
      <c r="J765" s="19"/>
      <c r="K765" s="19"/>
      <c r="L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c r="CP765" s="19"/>
      <c r="CQ765" s="19"/>
      <c r="CR765" s="19"/>
      <c r="CS765" s="19"/>
      <c r="CT765" s="19"/>
      <c r="CU765" s="19"/>
      <c r="CV765" s="19"/>
      <c r="CW765" s="19"/>
      <c r="CX765" s="19"/>
      <c r="CY765" s="19"/>
      <c r="CZ765" s="19"/>
      <c r="DA765" s="19"/>
      <c r="DB765" s="19"/>
      <c r="DC765" s="19"/>
      <c r="DD765" s="19"/>
      <c r="DE765" s="19"/>
      <c r="DF765" s="19"/>
      <c r="DG765" s="19"/>
      <c r="DH765" s="19"/>
      <c r="DI765" s="19"/>
      <c r="DJ765" s="19"/>
      <c r="DK765" s="19"/>
      <c r="DL765" s="19"/>
      <c r="DM765" s="19"/>
      <c r="DN765" s="19"/>
      <c r="DO765" s="19"/>
      <c r="DP765" s="19"/>
      <c r="DQ765" s="19"/>
      <c r="DR765" s="19"/>
      <c r="DS765" s="19"/>
      <c r="DT765" s="19"/>
      <c r="DU765" s="19"/>
    </row>
    <row r="766" spans="9:125" x14ac:dyDescent="0.25">
      <c r="I766" s="19"/>
      <c r="J766" s="19"/>
      <c r="K766" s="19"/>
      <c r="L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c r="CP766" s="19"/>
      <c r="CQ766" s="19"/>
      <c r="CR766" s="19"/>
      <c r="CS766" s="19"/>
      <c r="CT766" s="19"/>
      <c r="CU766" s="19"/>
      <c r="CV766" s="19"/>
      <c r="CW766" s="19"/>
      <c r="CX766" s="19"/>
      <c r="CY766" s="19"/>
      <c r="CZ766" s="19"/>
      <c r="DA766" s="19"/>
      <c r="DB766" s="19"/>
      <c r="DC766" s="19"/>
      <c r="DD766" s="19"/>
      <c r="DE766" s="19"/>
      <c r="DF766" s="19"/>
      <c r="DG766" s="19"/>
      <c r="DH766" s="19"/>
      <c r="DI766" s="19"/>
      <c r="DJ766" s="19"/>
      <c r="DK766" s="19"/>
      <c r="DL766" s="19"/>
      <c r="DM766" s="19"/>
      <c r="DN766" s="19"/>
      <c r="DO766" s="19"/>
      <c r="DP766" s="19"/>
      <c r="DQ766" s="19"/>
      <c r="DR766" s="19"/>
      <c r="DS766" s="19"/>
      <c r="DT766" s="19"/>
      <c r="DU766" s="19"/>
    </row>
    <row r="767" spans="9:125" x14ac:dyDescent="0.25">
      <c r="I767" s="19"/>
      <c r="J767" s="19"/>
      <c r="K767" s="19"/>
      <c r="L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19"/>
      <c r="BN767" s="19"/>
      <c r="BO767" s="19"/>
      <c r="BP767" s="19"/>
      <c r="BQ767" s="19"/>
      <c r="BR767" s="19"/>
      <c r="BS767" s="19"/>
      <c r="BT767" s="19"/>
      <c r="BU767" s="19"/>
      <c r="BV767" s="19"/>
      <c r="BW767" s="19"/>
      <c r="BX767" s="19"/>
      <c r="BY767" s="19"/>
      <c r="BZ767" s="19"/>
      <c r="CA767" s="19"/>
      <c r="CB767" s="19"/>
      <c r="CC767" s="19"/>
      <c r="CD767" s="19"/>
      <c r="CE767" s="19"/>
      <c r="CF767" s="19"/>
      <c r="CG767" s="19"/>
      <c r="CH767" s="19"/>
      <c r="CI767" s="19"/>
      <c r="CJ767" s="19"/>
      <c r="CK767" s="19"/>
      <c r="CL767" s="19"/>
      <c r="CM767" s="19"/>
      <c r="CN767" s="19"/>
      <c r="CO767" s="19"/>
      <c r="CP767" s="19"/>
      <c r="CQ767" s="19"/>
      <c r="CR767" s="19"/>
      <c r="CS767" s="19"/>
      <c r="CT767" s="19"/>
      <c r="CU767" s="19"/>
      <c r="CV767" s="19"/>
      <c r="CW767" s="19"/>
      <c r="CX767" s="19"/>
      <c r="CY767" s="19"/>
      <c r="CZ767" s="19"/>
      <c r="DA767" s="19"/>
      <c r="DB767" s="19"/>
      <c r="DC767" s="19"/>
      <c r="DD767" s="19"/>
      <c r="DE767" s="19"/>
      <c r="DF767" s="19"/>
      <c r="DG767" s="19"/>
      <c r="DH767" s="19"/>
      <c r="DI767" s="19"/>
      <c r="DJ767" s="19"/>
      <c r="DK767" s="19"/>
      <c r="DL767" s="19"/>
      <c r="DM767" s="19"/>
      <c r="DN767" s="19"/>
      <c r="DO767" s="19"/>
      <c r="DP767" s="19"/>
      <c r="DQ767" s="19"/>
      <c r="DR767" s="19"/>
      <c r="DS767" s="19"/>
      <c r="DT767" s="19"/>
      <c r="DU767" s="19"/>
    </row>
    <row r="768" spans="9:125" x14ac:dyDescent="0.25">
      <c r="I768" s="19"/>
      <c r="J768" s="19"/>
      <c r="K768" s="19"/>
      <c r="L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19"/>
      <c r="BN768" s="19"/>
      <c r="BO768" s="19"/>
      <c r="BP768" s="19"/>
      <c r="BQ768" s="19"/>
      <c r="BR768" s="19"/>
      <c r="BS768" s="19"/>
      <c r="BT768" s="19"/>
      <c r="BU768" s="19"/>
      <c r="BV768" s="19"/>
      <c r="BW768" s="19"/>
      <c r="BX768" s="19"/>
      <c r="BY768" s="19"/>
      <c r="BZ768" s="19"/>
      <c r="CA768" s="19"/>
      <c r="CB768" s="19"/>
      <c r="CC768" s="19"/>
      <c r="CD768" s="19"/>
      <c r="CE768" s="19"/>
      <c r="CF768" s="19"/>
      <c r="CG768" s="19"/>
      <c r="CH768" s="19"/>
      <c r="CI768" s="19"/>
      <c r="CJ768" s="19"/>
      <c r="CK768" s="19"/>
      <c r="CL768" s="19"/>
      <c r="CM768" s="19"/>
      <c r="CN768" s="19"/>
      <c r="CO768" s="19"/>
      <c r="CP768" s="19"/>
      <c r="CQ768" s="19"/>
      <c r="CR768" s="19"/>
      <c r="CS768" s="19"/>
      <c r="CT768" s="19"/>
      <c r="CU768" s="19"/>
      <c r="CV768" s="19"/>
      <c r="CW768" s="19"/>
      <c r="CX768" s="19"/>
      <c r="CY768" s="19"/>
      <c r="CZ768" s="19"/>
      <c r="DA768" s="19"/>
      <c r="DB768" s="19"/>
      <c r="DC768" s="19"/>
      <c r="DD768" s="19"/>
      <c r="DE768" s="19"/>
      <c r="DF768" s="19"/>
      <c r="DG768" s="19"/>
      <c r="DH768" s="19"/>
      <c r="DI768" s="19"/>
      <c r="DJ768" s="19"/>
      <c r="DK768" s="19"/>
      <c r="DL768" s="19"/>
      <c r="DM768" s="19"/>
      <c r="DN768" s="19"/>
      <c r="DO768" s="19"/>
      <c r="DP768" s="19"/>
      <c r="DQ768" s="19"/>
      <c r="DR768" s="19"/>
      <c r="DS768" s="19"/>
      <c r="DT768" s="19"/>
      <c r="DU768" s="19"/>
    </row>
    <row r="769" spans="9:125" x14ac:dyDescent="0.25">
      <c r="I769" s="19"/>
      <c r="J769" s="19"/>
      <c r="K769" s="19"/>
      <c r="L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19"/>
      <c r="BN769" s="19"/>
      <c r="BO769" s="19"/>
      <c r="BP769" s="19"/>
      <c r="BQ769" s="19"/>
      <c r="BR769" s="19"/>
      <c r="BS769" s="19"/>
      <c r="BT769" s="19"/>
      <c r="BU769" s="19"/>
      <c r="BV769" s="19"/>
      <c r="BW769" s="19"/>
      <c r="BX769" s="19"/>
      <c r="BY769" s="19"/>
      <c r="BZ769" s="19"/>
      <c r="CA769" s="19"/>
      <c r="CB769" s="19"/>
      <c r="CC769" s="19"/>
      <c r="CD769" s="19"/>
      <c r="CE769" s="19"/>
      <c r="CF769" s="19"/>
      <c r="CG769" s="19"/>
      <c r="CH769" s="19"/>
      <c r="CI769" s="19"/>
      <c r="CJ769" s="19"/>
      <c r="CK769" s="19"/>
      <c r="CL769" s="19"/>
      <c r="CM769" s="19"/>
      <c r="CN769" s="19"/>
      <c r="CO769" s="19"/>
      <c r="CP769" s="19"/>
      <c r="CQ769" s="19"/>
      <c r="CR769" s="19"/>
      <c r="CS769" s="19"/>
      <c r="CT769" s="19"/>
      <c r="CU769" s="19"/>
      <c r="CV769" s="19"/>
      <c r="CW769" s="19"/>
      <c r="CX769" s="19"/>
      <c r="CY769" s="19"/>
      <c r="CZ769" s="19"/>
      <c r="DA769" s="19"/>
      <c r="DB769" s="19"/>
      <c r="DC769" s="19"/>
      <c r="DD769" s="19"/>
      <c r="DE769" s="19"/>
      <c r="DF769" s="19"/>
      <c r="DG769" s="19"/>
      <c r="DH769" s="19"/>
      <c r="DI769" s="19"/>
      <c r="DJ769" s="19"/>
      <c r="DK769" s="19"/>
      <c r="DL769" s="19"/>
      <c r="DM769" s="19"/>
      <c r="DN769" s="19"/>
      <c r="DO769" s="19"/>
      <c r="DP769" s="19"/>
      <c r="DQ769" s="19"/>
      <c r="DR769" s="19"/>
      <c r="DS769" s="19"/>
      <c r="DT769" s="19"/>
      <c r="DU769" s="19"/>
    </row>
    <row r="770" spans="9:125" x14ac:dyDescent="0.25">
      <c r="I770" s="19"/>
      <c r="J770" s="19"/>
      <c r="K770" s="19"/>
      <c r="L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19"/>
      <c r="BN770" s="19"/>
      <c r="BO770" s="19"/>
      <c r="BP770" s="19"/>
      <c r="BQ770" s="19"/>
      <c r="BR770" s="19"/>
      <c r="BS770" s="19"/>
      <c r="BT770" s="19"/>
      <c r="BU770" s="19"/>
      <c r="BV770" s="19"/>
      <c r="BW770" s="19"/>
      <c r="BX770" s="19"/>
      <c r="BY770" s="19"/>
      <c r="BZ770" s="19"/>
      <c r="CA770" s="19"/>
      <c r="CB770" s="19"/>
      <c r="CC770" s="19"/>
      <c r="CD770" s="19"/>
      <c r="CE770" s="19"/>
      <c r="CF770" s="19"/>
      <c r="CG770" s="19"/>
      <c r="CH770" s="19"/>
      <c r="CI770" s="19"/>
      <c r="CJ770" s="19"/>
      <c r="CK770" s="19"/>
      <c r="CL770" s="19"/>
      <c r="CM770" s="19"/>
      <c r="CN770" s="19"/>
      <c r="CO770" s="19"/>
      <c r="CP770" s="19"/>
      <c r="CQ770" s="19"/>
      <c r="CR770" s="19"/>
      <c r="CS770" s="19"/>
      <c r="CT770" s="19"/>
      <c r="CU770" s="19"/>
      <c r="CV770" s="19"/>
      <c r="CW770" s="19"/>
      <c r="CX770" s="19"/>
      <c r="CY770" s="19"/>
      <c r="CZ770" s="19"/>
      <c r="DA770" s="19"/>
      <c r="DB770" s="19"/>
      <c r="DC770" s="19"/>
      <c r="DD770" s="19"/>
      <c r="DE770" s="19"/>
      <c r="DF770" s="19"/>
      <c r="DG770" s="19"/>
      <c r="DH770" s="19"/>
      <c r="DI770" s="19"/>
      <c r="DJ770" s="19"/>
      <c r="DK770" s="19"/>
      <c r="DL770" s="19"/>
      <c r="DM770" s="19"/>
      <c r="DN770" s="19"/>
      <c r="DO770" s="19"/>
      <c r="DP770" s="19"/>
      <c r="DQ770" s="19"/>
      <c r="DR770" s="19"/>
      <c r="DS770" s="19"/>
      <c r="DT770" s="19"/>
      <c r="DU770" s="19"/>
    </row>
    <row r="771" spans="9:125" x14ac:dyDescent="0.25">
      <c r="I771" s="19"/>
      <c r="J771" s="19"/>
      <c r="K771" s="19"/>
      <c r="L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19"/>
      <c r="BN771" s="19"/>
      <c r="BO771" s="19"/>
      <c r="BP771" s="19"/>
      <c r="BQ771" s="19"/>
      <c r="BR771" s="19"/>
      <c r="BS771" s="19"/>
      <c r="BT771" s="19"/>
      <c r="BU771" s="19"/>
      <c r="BV771" s="19"/>
      <c r="BW771" s="19"/>
      <c r="BX771" s="19"/>
      <c r="BY771" s="19"/>
      <c r="BZ771" s="19"/>
      <c r="CA771" s="19"/>
      <c r="CB771" s="19"/>
      <c r="CC771" s="19"/>
      <c r="CD771" s="19"/>
      <c r="CE771" s="19"/>
      <c r="CF771" s="19"/>
      <c r="CG771" s="19"/>
      <c r="CH771" s="19"/>
      <c r="CI771" s="19"/>
      <c r="CJ771" s="19"/>
      <c r="CK771" s="19"/>
      <c r="CL771" s="19"/>
      <c r="CM771" s="19"/>
      <c r="CN771" s="19"/>
      <c r="CO771" s="19"/>
      <c r="CP771" s="19"/>
      <c r="CQ771" s="19"/>
      <c r="CR771" s="19"/>
      <c r="CS771" s="19"/>
      <c r="CT771" s="19"/>
      <c r="CU771" s="19"/>
      <c r="CV771" s="19"/>
      <c r="CW771" s="19"/>
      <c r="CX771" s="19"/>
      <c r="CY771" s="19"/>
      <c r="CZ771" s="19"/>
      <c r="DA771" s="19"/>
      <c r="DB771" s="19"/>
      <c r="DC771" s="19"/>
      <c r="DD771" s="19"/>
      <c r="DE771" s="19"/>
      <c r="DF771" s="19"/>
      <c r="DG771" s="19"/>
      <c r="DH771" s="19"/>
      <c r="DI771" s="19"/>
      <c r="DJ771" s="19"/>
      <c r="DK771" s="19"/>
      <c r="DL771" s="19"/>
      <c r="DM771" s="19"/>
      <c r="DN771" s="19"/>
      <c r="DO771" s="19"/>
      <c r="DP771" s="19"/>
      <c r="DQ771" s="19"/>
      <c r="DR771" s="19"/>
      <c r="DS771" s="19"/>
      <c r="DT771" s="19"/>
      <c r="DU771" s="19"/>
    </row>
    <row r="772" spans="9:125" x14ac:dyDescent="0.25">
      <c r="I772" s="19"/>
      <c r="J772" s="19"/>
      <c r="K772" s="19"/>
      <c r="L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19"/>
      <c r="BN772" s="19"/>
      <c r="BO772" s="19"/>
      <c r="BP772" s="19"/>
      <c r="BQ772" s="19"/>
      <c r="BR772" s="19"/>
      <c r="BS772" s="19"/>
      <c r="BT772" s="19"/>
      <c r="BU772" s="19"/>
      <c r="BV772" s="19"/>
      <c r="BW772" s="19"/>
      <c r="BX772" s="19"/>
      <c r="BY772" s="19"/>
      <c r="BZ772" s="19"/>
      <c r="CA772" s="19"/>
      <c r="CB772" s="19"/>
      <c r="CC772" s="19"/>
      <c r="CD772" s="19"/>
      <c r="CE772" s="19"/>
      <c r="CF772" s="19"/>
      <c r="CG772" s="19"/>
      <c r="CH772" s="19"/>
      <c r="CI772" s="19"/>
      <c r="CJ772" s="19"/>
      <c r="CK772" s="19"/>
      <c r="CL772" s="19"/>
      <c r="CM772" s="19"/>
      <c r="CN772" s="19"/>
      <c r="CO772" s="19"/>
      <c r="CP772" s="19"/>
      <c r="CQ772" s="19"/>
      <c r="CR772" s="19"/>
      <c r="CS772" s="19"/>
      <c r="CT772" s="19"/>
      <c r="CU772" s="19"/>
      <c r="CV772" s="19"/>
      <c r="CW772" s="19"/>
      <c r="CX772" s="19"/>
      <c r="CY772" s="19"/>
      <c r="CZ772" s="19"/>
      <c r="DA772" s="19"/>
      <c r="DB772" s="19"/>
      <c r="DC772" s="19"/>
      <c r="DD772" s="19"/>
      <c r="DE772" s="19"/>
      <c r="DF772" s="19"/>
      <c r="DG772" s="19"/>
      <c r="DH772" s="19"/>
      <c r="DI772" s="19"/>
      <c r="DJ772" s="19"/>
      <c r="DK772" s="19"/>
      <c r="DL772" s="19"/>
      <c r="DM772" s="19"/>
      <c r="DN772" s="19"/>
      <c r="DO772" s="19"/>
      <c r="DP772" s="19"/>
      <c r="DQ772" s="19"/>
      <c r="DR772" s="19"/>
      <c r="DS772" s="19"/>
      <c r="DT772" s="19"/>
      <c r="DU772" s="19"/>
    </row>
  </sheetData>
  <sheetProtection sheet="1" objects="1" scenarios="1"/>
  <mergeCells count="6">
    <mergeCell ref="A1:I1"/>
    <mergeCell ref="M4:M6"/>
    <mergeCell ref="C4:C6"/>
    <mergeCell ref="B2:J2"/>
    <mergeCell ref="M2:Q2"/>
    <mergeCell ref="M1:Q1"/>
  </mergeCells>
  <hyperlinks>
    <hyperlink ref="T1" location="'File Instructions'!A1" display="Return to File Instructions" xr:uid="{B2D1D6C7-E8CA-4CB6-9E34-879106092553}"/>
  </hyperlink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9A2E-E353-4B01-8E00-EC558AB9DA18}">
  <sheetPr codeName="Sheet12"/>
  <dimension ref="A2:GF347"/>
  <sheetViews>
    <sheetView workbookViewId="0">
      <selection activeCell="AA10" sqref="AA10"/>
    </sheetView>
  </sheetViews>
  <sheetFormatPr defaultRowHeight="15" x14ac:dyDescent="0.25"/>
  <cols>
    <col min="1" max="188" width="9.140625" style="19"/>
  </cols>
  <sheetData>
    <row r="2" spans="25:25" x14ac:dyDescent="0.25">
      <c r="Y2" s="90" t="s">
        <v>311</v>
      </c>
    </row>
    <row r="40" s="19" customFormat="1" x14ac:dyDescent="0.25"/>
    <row r="41" s="19" customFormat="1" x14ac:dyDescent="0.25"/>
    <row r="42" s="19" customFormat="1" x14ac:dyDescent="0.25"/>
    <row r="43" s="19" customFormat="1" x14ac:dyDescent="0.25"/>
    <row r="44" s="19" customFormat="1" x14ac:dyDescent="0.25"/>
    <row r="45" s="19" customFormat="1" x14ac:dyDescent="0.25"/>
    <row r="46" s="19" customFormat="1" x14ac:dyDescent="0.25"/>
    <row r="47" s="19" customFormat="1" x14ac:dyDescent="0.25"/>
    <row r="48"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sheetData>
  <sheetProtection sheet="1" objects="1" scenarios="1"/>
  <hyperlinks>
    <hyperlink ref="Y2" location="'File Instructions'!A1" display="Return to File Instructions" xr:uid="{24621078-7A99-47F0-B437-C55A9171079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V1204"/>
  <sheetViews>
    <sheetView zoomScaleNormal="100" workbookViewId="0">
      <selection activeCell="A19" sqref="A19:XFD19"/>
    </sheetView>
  </sheetViews>
  <sheetFormatPr defaultRowHeight="15" x14ac:dyDescent="0.25"/>
  <cols>
    <col min="1" max="1" width="36.7109375" customWidth="1"/>
    <col min="2" max="2" width="85.7109375" style="16" customWidth="1"/>
    <col min="3" max="3" width="49.7109375" customWidth="1"/>
  </cols>
  <sheetData>
    <row r="1" spans="1:30" ht="52.9" customHeight="1" x14ac:dyDescent="0.4">
      <c r="A1" s="304" t="s">
        <v>286</v>
      </c>
      <c r="B1" s="304"/>
      <c r="C1" s="308" t="s">
        <v>686</v>
      </c>
      <c r="D1" s="90" t="s">
        <v>311</v>
      </c>
      <c r="E1" s="2"/>
      <c r="F1" s="2"/>
      <c r="H1" s="2"/>
      <c r="I1" s="2"/>
      <c r="J1" s="2"/>
      <c r="K1" s="2"/>
      <c r="L1" s="2"/>
      <c r="M1" s="2"/>
      <c r="N1" s="2"/>
      <c r="O1" s="2"/>
      <c r="P1" s="2"/>
      <c r="Q1" s="2"/>
      <c r="R1" s="2"/>
      <c r="S1" s="2"/>
      <c r="T1" s="2"/>
      <c r="U1" s="2"/>
      <c r="V1" s="2"/>
      <c r="W1" s="2"/>
      <c r="X1" s="2"/>
      <c r="Y1" s="2"/>
      <c r="Z1" s="2"/>
      <c r="AA1" s="2"/>
      <c r="AB1" s="2"/>
      <c r="AC1" s="2"/>
      <c r="AD1" s="2"/>
    </row>
    <row r="2" spans="1:30" ht="16.5" thickBot="1" x14ac:dyDescent="0.3">
      <c r="A2" s="305" t="s">
        <v>630</v>
      </c>
      <c r="B2" s="305"/>
      <c r="C2" s="309"/>
      <c r="D2" s="2"/>
      <c r="E2" s="2"/>
      <c r="F2" s="2"/>
      <c r="G2" s="2"/>
      <c r="H2" s="2"/>
      <c r="I2" s="2"/>
      <c r="J2" s="2"/>
      <c r="K2" s="2"/>
      <c r="L2" s="2"/>
      <c r="M2" s="2"/>
      <c r="N2" s="2"/>
      <c r="O2" s="2"/>
      <c r="P2" s="2"/>
      <c r="Q2" s="2"/>
      <c r="R2" s="2"/>
      <c r="S2" s="2"/>
      <c r="T2" s="2"/>
      <c r="U2" s="2"/>
      <c r="V2" s="2"/>
      <c r="W2" s="2"/>
      <c r="X2" s="2"/>
      <c r="Y2" s="2"/>
      <c r="Z2" s="2"/>
      <c r="AA2" s="2"/>
      <c r="AB2" s="2"/>
      <c r="AC2" s="2"/>
      <c r="AD2" s="2"/>
    </row>
    <row r="3" spans="1:30" ht="20.100000000000001" customHeight="1" thickBot="1" x14ac:dyDescent="0.3">
      <c r="A3" s="279" t="s">
        <v>22</v>
      </c>
      <c r="B3" s="28"/>
      <c r="C3" s="28" t="s">
        <v>627</v>
      </c>
      <c r="D3" s="2"/>
      <c r="E3" s="2"/>
      <c r="F3" s="2"/>
      <c r="G3" s="2"/>
      <c r="H3" s="2"/>
      <c r="I3" s="2"/>
      <c r="J3" s="2"/>
      <c r="K3" s="2"/>
      <c r="L3" s="2"/>
      <c r="M3" s="2"/>
      <c r="N3" s="2"/>
      <c r="O3" s="2"/>
      <c r="P3" s="2"/>
      <c r="Q3" s="2"/>
      <c r="R3" s="2"/>
      <c r="S3" s="2"/>
      <c r="T3" s="2"/>
      <c r="U3" s="2"/>
      <c r="V3" s="2"/>
      <c r="W3" s="2"/>
      <c r="X3" s="2"/>
      <c r="Y3" s="2"/>
      <c r="Z3" s="2"/>
      <c r="AA3" s="2"/>
      <c r="AB3" s="2"/>
      <c r="AC3" s="2"/>
      <c r="AD3" s="2"/>
    </row>
    <row r="4" spans="1:30" ht="56.25" customHeight="1" thickBot="1" x14ac:dyDescent="0.3">
      <c r="A4" s="281" t="s">
        <v>23</v>
      </c>
      <c r="B4" s="29" t="s">
        <v>24</v>
      </c>
      <c r="C4" s="29" t="s">
        <v>632</v>
      </c>
      <c r="D4" s="2"/>
      <c r="E4" s="2"/>
      <c r="F4" s="2"/>
      <c r="G4" s="2"/>
      <c r="H4" s="2"/>
      <c r="I4" s="2"/>
      <c r="J4" s="2"/>
      <c r="K4" s="2"/>
      <c r="L4" s="2"/>
      <c r="M4" s="2"/>
      <c r="N4" s="2"/>
      <c r="O4" s="2"/>
      <c r="P4" s="2"/>
      <c r="Q4" s="2"/>
      <c r="R4" s="2"/>
      <c r="S4" s="2"/>
      <c r="T4" s="2"/>
      <c r="U4" s="2"/>
      <c r="V4" s="2"/>
      <c r="W4" s="2"/>
      <c r="X4" s="2"/>
      <c r="Y4" s="2"/>
      <c r="Z4" s="2"/>
      <c r="AA4" s="2"/>
      <c r="AB4" s="2"/>
      <c r="AC4" s="2"/>
      <c r="AD4" s="2"/>
    </row>
    <row r="5" spans="1:30" ht="77.25" thickBot="1" x14ac:dyDescent="0.3">
      <c r="A5" s="281" t="s">
        <v>31</v>
      </c>
      <c r="B5" s="29" t="s">
        <v>32</v>
      </c>
      <c r="C5" s="29" t="s">
        <v>632</v>
      </c>
      <c r="D5" s="2"/>
      <c r="E5" s="2"/>
      <c r="F5" s="2"/>
      <c r="G5" s="2"/>
      <c r="H5" s="2"/>
      <c r="I5" s="2"/>
      <c r="J5" s="2"/>
      <c r="K5" s="2"/>
      <c r="L5" s="2"/>
      <c r="M5" s="2"/>
      <c r="N5" s="2"/>
      <c r="O5" s="2"/>
      <c r="P5" s="2"/>
      <c r="Q5" s="2"/>
      <c r="R5" s="2"/>
      <c r="S5" s="2"/>
      <c r="T5" s="2"/>
      <c r="U5" s="2"/>
      <c r="V5" s="2"/>
      <c r="W5" s="2"/>
      <c r="X5" s="2"/>
      <c r="Y5" s="2"/>
      <c r="Z5" s="2"/>
      <c r="AA5" s="2"/>
      <c r="AB5" s="2"/>
      <c r="AC5" s="2"/>
      <c r="AD5" s="2"/>
    </row>
    <row r="6" spans="1:30" ht="51.75" thickBot="1" x14ac:dyDescent="0.3">
      <c r="A6" s="281" t="s">
        <v>707</v>
      </c>
      <c r="B6" s="29" t="s">
        <v>36</v>
      </c>
      <c r="C6" s="29" t="s">
        <v>636</v>
      </c>
      <c r="D6" s="2"/>
      <c r="E6" s="2"/>
      <c r="F6" s="2"/>
      <c r="G6" s="2"/>
      <c r="H6" s="2"/>
      <c r="I6" s="2"/>
      <c r="J6" s="2"/>
      <c r="K6" s="2"/>
      <c r="L6" s="2"/>
      <c r="M6" s="2"/>
      <c r="N6" s="2"/>
      <c r="O6" s="2"/>
      <c r="P6" s="2"/>
      <c r="Q6" s="2"/>
      <c r="R6" s="2"/>
      <c r="S6" s="2"/>
      <c r="T6" s="2"/>
      <c r="U6" s="2"/>
      <c r="V6" s="2"/>
      <c r="W6" s="2"/>
      <c r="X6" s="2"/>
      <c r="Y6" s="2"/>
      <c r="Z6" s="2"/>
      <c r="AA6" s="2"/>
      <c r="AB6" s="2"/>
      <c r="AC6" s="2"/>
      <c r="AD6" s="2"/>
    </row>
    <row r="7" spans="1:30" ht="20.100000000000001" customHeight="1" thickBot="1" x14ac:dyDescent="0.3">
      <c r="A7" s="279" t="s">
        <v>37</v>
      </c>
      <c r="B7" s="28"/>
      <c r="C7" s="28" t="s">
        <v>627</v>
      </c>
      <c r="D7" s="2"/>
      <c r="E7" s="2"/>
      <c r="F7" s="2"/>
      <c r="G7" s="2"/>
      <c r="H7" s="2"/>
      <c r="I7" s="2"/>
      <c r="J7" s="2"/>
      <c r="K7" s="2"/>
      <c r="L7" s="2"/>
      <c r="M7" s="2"/>
      <c r="N7" s="2"/>
      <c r="O7" s="2"/>
      <c r="P7" s="2"/>
      <c r="Q7" s="2"/>
      <c r="R7" s="2"/>
      <c r="S7" s="2"/>
      <c r="T7" s="2"/>
      <c r="U7" s="2"/>
      <c r="V7" s="2"/>
      <c r="W7" s="2"/>
      <c r="X7" s="2"/>
      <c r="Y7" s="2"/>
      <c r="Z7" s="2"/>
      <c r="AA7" s="2"/>
      <c r="AB7" s="2"/>
      <c r="AC7" s="2"/>
      <c r="AD7" s="2"/>
    </row>
    <row r="8" spans="1:30" ht="83.25" customHeight="1" thickBot="1" x14ac:dyDescent="0.3">
      <c r="A8" s="281" t="s">
        <v>25</v>
      </c>
      <c r="B8" s="29" t="s">
        <v>26</v>
      </c>
      <c r="C8" s="29" t="s">
        <v>633</v>
      </c>
      <c r="D8" s="2"/>
      <c r="E8" s="2"/>
      <c r="F8" s="2"/>
      <c r="G8" s="2"/>
      <c r="H8" s="2"/>
      <c r="I8" s="2"/>
      <c r="J8" s="2"/>
      <c r="K8" s="2"/>
      <c r="L8" s="2"/>
      <c r="M8" s="2"/>
      <c r="N8" s="2"/>
      <c r="O8" s="2"/>
      <c r="P8" s="2"/>
      <c r="Q8" s="2"/>
      <c r="R8" s="2"/>
      <c r="S8" s="2"/>
      <c r="T8" s="2"/>
      <c r="U8" s="2"/>
      <c r="V8" s="2"/>
      <c r="W8" s="2"/>
      <c r="X8" s="2"/>
      <c r="Y8" s="2"/>
      <c r="Z8" s="2"/>
      <c r="AA8" s="2"/>
      <c r="AB8" s="2"/>
      <c r="AC8" s="2"/>
      <c r="AD8" s="2"/>
    </row>
    <row r="9" spans="1:30" ht="54.75" customHeight="1" thickBot="1" x14ac:dyDescent="0.3">
      <c r="A9" s="281" t="s">
        <v>38</v>
      </c>
      <c r="B9" s="29" t="s">
        <v>712</v>
      </c>
      <c r="C9" s="29" t="s">
        <v>633</v>
      </c>
      <c r="D9" s="2"/>
      <c r="E9" s="2"/>
      <c r="F9" s="2"/>
      <c r="G9" s="2"/>
      <c r="H9" s="2"/>
      <c r="I9" s="2"/>
      <c r="J9" s="2"/>
      <c r="K9" s="2"/>
      <c r="L9" s="2"/>
      <c r="M9" s="2"/>
      <c r="N9" s="2"/>
      <c r="O9" s="2"/>
      <c r="P9" s="2"/>
      <c r="Q9" s="2"/>
      <c r="R9" s="2"/>
      <c r="S9" s="2"/>
      <c r="T9" s="2"/>
      <c r="U9" s="2"/>
      <c r="V9" s="2"/>
      <c r="W9" s="2"/>
      <c r="X9" s="2"/>
      <c r="Y9" s="2"/>
      <c r="Z9" s="2"/>
      <c r="AA9" s="2"/>
      <c r="AB9" s="2"/>
      <c r="AC9" s="2"/>
      <c r="AD9" s="2"/>
    </row>
    <row r="10" spans="1:30" ht="45.75" customHeight="1" thickBot="1" x14ac:dyDescent="0.3">
      <c r="A10" s="281" t="s">
        <v>39</v>
      </c>
      <c r="B10" s="29" t="s">
        <v>40</v>
      </c>
      <c r="C10" s="29" t="s">
        <v>637</v>
      </c>
      <c r="D10" s="2"/>
      <c r="E10" s="2"/>
      <c r="F10" s="2"/>
      <c r="G10" s="2"/>
      <c r="H10" s="2"/>
      <c r="I10" s="2"/>
      <c r="J10" s="2"/>
      <c r="K10" s="2"/>
      <c r="L10" s="2"/>
      <c r="M10" s="2"/>
      <c r="N10" s="2"/>
      <c r="O10" s="2"/>
      <c r="P10" s="2"/>
      <c r="Q10" s="2"/>
      <c r="R10" s="2"/>
      <c r="S10" s="2"/>
      <c r="T10" s="2"/>
      <c r="U10" s="2"/>
      <c r="V10" s="2"/>
      <c r="W10" s="2"/>
      <c r="X10" s="2"/>
      <c r="Y10" s="2"/>
      <c r="Z10" s="2"/>
      <c r="AA10" s="2"/>
      <c r="AB10" s="2"/>
      <c r="AC10" s="2"/>
      <c r="AD10" s="2"/>
    </row>
    <row r="11" spans="1:30" ht="45.75" customHeight="1" thickBot="1" x14ac:dyDescent="0.3">
      <c r="A11" s="281" t="s">
        <v>41</v>
      </c>
      <c r="B11" s="29" t="s">
        <v>42</v>
      </c>
      <c r="C11" s="29" t="s">
        <v>637</v>
      </c>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ht="31.5" customHeight="1" thickBot="1" x14ac:dyDescent="0.3">
      <c r="A12" s="281" t="s">
        <v>330</v>
      </c>
      <c r="B12" s="29" t="s">
        <v>43</v>
      </c>
      <c r="C12" s="29" t="s">
        <v>638</v>
      </c>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ht="44.25" customHeight="1" thickBot="1" x14ac:dyDescent="0.3">
      <c r="A13" s="281" t="s">
        <v>331</v>
      </c>
      <c r="B13" s="29" t="s">
        <v>44</v>
      </c>
      <c r="C13" s="29" t="s">
        <v>638</v>
      </c>
      <c r="D13" s="2"/>
      <c r="E13" s="2"/>
      <c r="F13" s="2"/>
      <c r="G13" s="2"/>
      <c r="H13" s="2"/>
      <c r="I13" s="2"/>
      <c r="J13" s="2"/>
      <c r="K13" s="2"/>
      <c r="L13" s="2"/>
      <c r="M13" s="2"/>
      <c r="N13" s="2"/>
      <c r="O13" s="2"/>
      <c r="P13" s="2"/>
      <c r="Q13" s="2"/>
      <c r="R13" s="2"/>
      <c r="S13" s="2"/>
      <c r="T13" s="2"/>
      <c r="U13" s="2"/>
      <c r="V13" s="2"/>
      <c r="W13" s="2"/>
      <c r="X13" s="2"/>
      <c r="Y13" s="2"/>
      <c r="Z13" s="2"/>
      <c r="AA13" s="2"/>
      <c r="AB13" s="2"/>
      <c r="AC13" s="2"/>
      <c r="AD13" s="2"/>
    </row>
    <row r="14" spans="1:30" ht="44.25" customHeight="1" thickBot="1" x14ac:dyDescent="0.3">
      <c r="A14" s="281" t="s">
        <v>45</v>
      </c>
      <c r="B14" s="29" t="s">
        <v>46</v>
      </c>
      <c r="C14" s="29" t="s">
        <v>637</v>
      </c>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ht="44.25" customHeight="1" thickBot="1" x14ac:dyDescent="0.3">
      <c r="A15" s="281" t="s">
        <v>332</v>
      </c>
      <c r="B15" s="29" t="s">
        <v>47</v>
      </c>
      <c r="C15" s="29" t="s">
        <v>638</v>
      </c>
      <c r="D15" s="2"/>
      <c r="E15" s="2"/>
      <c r="F15" s="2"/>
      <c r="G15" s="2"/>
      <c r="H15" s="2"/>
      <c r="I15" s="2"/>
      <c r="J15" s="2"/>
      <c r="K15" s="2"/>
      <c r="L15" s="2"/>
      <c r="M15" s="2"/>
      <c r="N15" s="2"/>
      <c r="O15" s="2"/>
      <c r="P15" s="2"/>
      <c r="Q15" s="2"/>
      <c r="R15" s="2"/>
      <c r="S15" s="2"/>
      <c r="T15" s="2"/>
      <c r="U15" s="2"/>
      <c r="V15" s="2"/>
      <c r="W15" s="2"/>
      <c r="X15" s="2"/>
      <c r="Y15" s="2"/>
      <c r="Z15" s="2"/>
      <c r="AA15" s="2"/>
      <c r="AB15" s="2"/>
      <c r="AC15" s="2"/>
      <c r="AD15" s="2"/>
    </row>
    <row r="16" spans="1:30" ht="32.25" customHeight="1" thickBot="1" x14ac:dyDescent="0.3">
      <c r="A16" s="281" t="s">
        <v>333</v>
      </c>
      <c r="B16" s="29" t="s">
        <v>48</v>
      </c>
      <c r="C16" s="29" t="s">
        <v>638</v>
      </c>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0.100000000000001" customHeight="1" thickBot="1" x14ac:dyDescent="0.3">
      <c r="A17" s="279" t="s">
        <v>49</v>
      </c>
      <c r="B17" s="28"/>
      <c r="C17" s="28" t="s">
        <v>627</v>
      </c>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1:30" ht="64.5" thickBot="1" x14ac:dyDescent="0.3">
      <c r="A18" s="283" t="s">
        <v>33</v>
      </c>
      <c r="B18" s="201" t="s">
        <v>34</v>
      </c>
      <c r="C18" s="29" t="s">
        <v>635</v>
      </c>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1:30" ht="39" thickBot="1" x14ac:dyDescent="0.3">
      <c r="A19" s="281" t="s">
        <v>50</v>
      </c>
      <c r="B19" s="29" t="s">
        <v>713</v>
      </c>
      <c r="C19" s="29" t="s">
        <v>635</v>
      </c>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ht="42" customHeight="1" thickBot="1" x14ac:dyDescent="0.3">
      <c r="A20" s="281" t="s">
        <v>51</v>
      </c>
      <c r="B20" s="29" t="s">
        <v>52</v>
      </c>
      <c r="C20" s="29" t="s">
        <v>639</v>
      </c>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1:30" ht="42" customHeight="1" thickBot="1" x14ac:dyDescent="0.3">
      <c r="A21" s="281" t="s">
        <v>53</v>
      </c>
      <c r="B21" s="29" t="s">
        <v>54</v>
      </c>
      <c r="C21" s="29" t="s">
        <v>639</v>
      </c>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1:30" ht="42" customHeight="1" thickBot="1" x14ac:dyDescent="0.3">
      <c r="A22" s="281" t="s">
        <v>55</v>
      </c>
      <c r="B22" s="29" t="s">
        <v>56</v>
      </c>
      <c r="C22" s="29" t="s">
        <v>639</v>
      </c>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ht="20.100000000000001" customHeight="1" thickBot="1" x14ac:dyDescent="0.3">
      <c r="A23" s="279" t="s">
        <v>57</v>
      </c>
      <c r="B23" s="28"/>
      <c r="C23" s="28" t="s">
        <v>627</v>
      </c>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1:30" ht="64.5" thickBot="1" x14ac:dyDescent="0.3">
      <c r="A24" s="281" t="s">
        <v>27</v>
      </c>
      <c r="B24" s="29" t="s">
        <v>28</v>
      </c>
      <c r="C24" s="29" t="s">
        <v>632</v>
      </c>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1:30" ht="39" thickBot="1" x14ac:dyDescent="0.3">
      <c r="A25" s="281" t="s">
        <v>58</v>
      </c>
      <c r="B25" s="29" t="s">
        <v>714</v>
      </c>
      <c r="C25" s="29" t="s">
        <v>640</v>
      </c>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ht="55.5" customHeight="1" thickBot="1" x14ac:dyDescent="0.3">
      <c r="A26" s="281" t="s">
        <v>60</v>
      </c>
      <c r="B26" s="29" t="s">
        <v>61</v>
      </c>
      <c r="C26" s="29" t="s">
        <v>640</v>
      </c>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67.5" customHeight="1" thickBot="1" x14ac:dyDescent="0.3">
      <c r="A27" s="281" t="s">
        <v>62</v>
      </c>
      <c r="B27" s="29" t="s">
        <v>63</v>
      </c>
      <c r="C27" s="29" t="s">
        <v>640</v>
      </c>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55.5" customHeight="1" thickBot="1" x14ac:dyDescent="0.3">
      <c r="A28" s="281" t="s">
        <v>64</v>
      </c>
      <c r="B28" s="29" t="s">
        <v>65</v>
      </c>
      <c r="C28" s="29" t="s">
        <v>640</v>
      </c>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42" customHeight="1" thickBot="1" x14ac:dyDescent="0.3">
      <c r="A29" s="281" t="s">
        <v>66</v>
      </c>
      <c r="B29" s="29" t="s">
        <v>67</v>
      </c>
      <c r="C29" s="29" t="s">
        <v>640</v>
      </c>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64.5" thickBot="1" x14ac:dyDescent="0.3">
      <c r="A30" s="281" t="s">
        <v>68</v>
      </c>
      <c r="B30" s="29" t="s">
        <v>69</v>
      </c>
      <c r="C30" s="29" t="s">
        <v>640</v>
      </c>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51.75" thickBot="1" x14ac:dyDescent="0.3">
      <c r="A31" s="281" t="s">
        <v>70</v>
      </c>
      <c r="B31" s="29" t="s">
        <v>71</v>
      </c>
      <c r="C31" s="29" t="s">
        <v>640</v>
      </c>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30.75" customHeight="1" thickBot="1" x14ac:dyDescent="0.3">
      <c r="A32" s="281" t="s">
        <v>72</v>
      </c>
      <c r="B32" s="29" t="s">
        <v>73</v>
      </c>
      <c r="C32" s="29" t="s">
        <v>640</v>
      </c>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43.5" customHeight="1" thickBot="1" x14ac:dyDescent="0.3">
      <c r="A33" s="281" t="s">
        <v>80</v>
      </c>
      <c r="B33" s="29" t="s">
        <v>81</v>
      </c>
      <c r="C33" s="29" t="s">
        <v>641</v>
      </c>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54" customHeight="1" thickBot="1" x14ac:dyDescent="0.3">
      <c r="A34" s="281" t="s">
        <v>82</v>
      </c>
      <c r="B34" s="29" t="s">
        <v>83</v>
      </c>
      <c r="C34" s="29" t="s">
        <v>640</v>
      </c>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ht="43.5" customHeight="1" thickBot="1" x14ac:dyDescent="0.3">
      <c r="A35" s="281" t="s">
        <v>708</v>
      </c>
      <c r="B35" s="29" t="s">
        <v>75</v>
      </c>
      <c r="C35" s="29" t="s">
        <v>637</v>
      </c>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42.75" customHeight="1" thickBot="1" x14ac:dyDescent="0.3">
      <c r="A36" s="281" t="s">
        <v>626</v>
      </c>
      <c r="B36" s="29" t="s">
        <v>59</v>
      </c>
      <c r="C36" s="29" t="s">
        <v>642</v>
      </c>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ht="81" customHeight="1" thickBot="1" x14ac:dyDescent="0.3">
      <c r="A37" s="281" t="s">
        <v>76</v>
      </c>
      <c r="B37" s="29" t="s">
        <v>77</v>
      </c>
      <c r="C37" s="29" t="s">
        <v>643</v>
      </c>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ht="43.5" customHeight="1" thickBot="1" x14ac:dyDescent="0.3">
      <c r="A38" s="281" t="s">
        <v>78</v>
      </c>
      <c r="B38" s="29" t="s">
        <v>79</v>
      </c>
      <c r="C38" s="29" t="s">
        <v>644</v>
      </c>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ht="20.100000000000001" customHeight="1" thickBot="1" x14ac:dyDescent="0.3">
      <c r="A39" s="279" t="s">
        <v>84</v>
      </c>
      <c r="B39" s="28"/>
      <c r="C39" s="28" t="s">
        <v>627</v>
      </c>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0" ht="67.5" customHeight="1" thickBot="1" x14ac:dyDescent="0.3">
      <c r="A40" s="281" t="s">
        <v>334</v>
      </c>
      <c r="B40" s="29" t="s">
        <v>85</v>
      </c>
      <c r="C40" s="29" t="s">
        <v>645</v>
      </c>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ht="67.5" customHeight="1" thickBot="1" x14ac:dyDescent="0.3">
      <c r="A41" s="281" t="s">
        <v>335</v>
      </c>
      <c r="B41" s="29" t="s">
        <v>86</v>
      </c>
      <c r="C41" s="29" t="s">
        <v>645</v>
      </c>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ht="64.5" thickBot="1" x14ac:dyDescent="0.3">
      <c r="A42" s="281" t="s">
        <v>342</v>
      </c>
      <c r="B42" s="29" t="s">
        <v>87</v>
      </c>
      <c r="C42" s="29" t="s">
        <v>645</v>
      </c>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1:30" ht="39" thickBot="1" x14ac:dyDescent="0.3">
      <c r="A43" s="280" t="s">
        <v>705</v>
      </c>
      <c r="B43" s="29" t="s">
        <v>706</v>
      </c>
      <c r="C43" s="29" t="s">
        <v>645</v>
      </c>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ht="42.75" customHeight="1" thickBot="1" x14ac:dyDescent="0.3">
      <c r="A44" s="281" t="s">
        <v>88</v>
      </c>
      <c r="B44" s="29" t="s">
        <v>89</v>
      </c>
      <c r="C44" s="29" t="s">
        <v>645</v>
      </c>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ht="20.100000000000001" customHeight="1" thickBot="1" x14ac:dyDescent="0.3">
      <c r="A45" s="279" t="s">
        <v>90</v>
      </c>
      <c r="B45" s="28"/>
      <c r="C45" s="28" t="s">
        <v>627</v>
      </c>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29.25" customHeight="1" thickBot="1" x14ac:dyDescent="0.3">
      <c r="A46" s="281" t="s">
        <v>91</v>
      </c>
      <c r="B46" s="29" t="s">
        <v>92</v>
      </c>
      <c r="C46" s="29" t="s">
        <v>646</v>
      </c>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29.25" customHeight="1" thickBot="1" x14ac:dyDescent="0.3">
      <c r="A47" s="281" t="s">
        <v>93</v>
      </c>
      <c r="B47" s="29" t="s">
        <v>94</v>
      </c>
      <c r="C47" s="29" t="s">
        <v>646</v>
      </c>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29.25" customHeight="1" thickBot="1" x14ac:dyDescent="0.3">
      <c r="A48" s="281" t="s">
        <v>95</v>
      </c>
      <c r="B48" s="29" t="s">
        <v>96</v>
      </c>
      <c r="C48" s="29" t="s">
        <v>646</v>
      </c>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54.75" customHeight="1" thickBot="1" x14ac:dyDescent="0.3">
      <c r="A49" s="281" t="s">
        <v>97</v>
      </c>
      <c r="B49" s="29" t="s">
        <v>98</v>
      </c>
      <c r="C49" s="29" t="s">
        <v>647</v>
      </c>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43.5" customHeight="1" thickBot="1" x14ac:dyDescent="0.3">
      <c r="A50" s="281" t="s">
        <v>99</v>
      </c>
      <c r="B50" s="29" t="s">
        <v>100</v>
      </c>
      <c r="C50" s="29" t="s">
        <v>647</v>
      </c>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42.75" customHeight="1" thickBot="1" x14ac:dyDescent="0.3">
      <c r="A51" s="281" t="s">
        <v>101</v>
      </c>
      <c r="B51" s="29" t="s">
        <v>102</v>
      </c>
      <c r="C51" s="29" t="s">
        <v>647</v>
      </c>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31.5" customHeight="1" thickBot="1" x14ac:dyDescent="0.3">
      <c r="A52" s="281" t="s">
        <v>103</v>
      </c>
      <c r="B52" s="29" t="s">
        <v>104</v>
      </c>
      <c r="C52" s="29" t="s">
        <v>646</v>
      </c>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20.100000000000001" customHeight="1" thickBot="1" x14ac:dyDescent="0.3">
      <c r="A53" s="279" t="s">
        <v>105</v>
      </c>
      <c r="B53" s="28"/>
      <c r="C53" s="28" t="s">
        <v>627</v>
      </c>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42" customHeight="1" thickBot="1" x14ac:dyDescent="0.3">
      <c r="A54" s="281" t="s">
        <v>479</v>
      </c>
      <c r="B54" s="29" t="s">
        <v>106</v>
      </c>
      <c r="C54" s="29" t="s">
        <v>648</v>
      </c>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54" customHeight="1" thickBot="1" x14ac:dyDescent="0.3">
      <c r="A55" s="281" t="s">
        <v>481</v>
      </c>
      <c r="B55" s="29" t="s">
        <v>107</v>
      </c>
      <c r="C55" s="29" t="s">
        <v>648</v>
      </c>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54" customHeight="1" thickBot="1" x14ac:dyDescent="0.3">
      <c r="A56" s="281" t="s">
        <v>483</v>
      </c>
      <c r="B56" s="29" t="s">
        <v>108</v>
      </c>
      <c r="C56" s="29" t="s">
        <v>648</v>
      </c>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42" customHeight="1" thickBot="1" x14ac:dyDescent="0.3">
      <c r="A57" s="281" t="s">
        <v>366</v>
      </c>
      <c r="B57" s="29" t="s">
        <v>109</v>
      </c>
      <c r="C57" s="29" t="s">
        <v>648</v>
      </c>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42" customHeight="1" thickBot="1" x14ac:dyDescent="0.3">
      <c r="A58" s="281" t="s">
        <v>339</v>
      </c>
      <c r="B58" s="29" t="s">
        <v>371</v>
      </c>
      <c r="C58" s="29" t="s">
        <v>648</v>
      </c>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42" customHeight="1" thickBot="1" x14ac:dyDescent="0.3">
      <c r="A59" s="281" t="s">
        <v>336</v>
      </c>
      <c r="B59" s="29" t="s">
        <v>110</v>
      </c>
      <c r="C59" s="29" t="s">
        <v>648</v>
      </c>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42" customHeight="1" thickBot="1" x14ac:dyDescent="0.3">
      <c r="A60" s="281" t="s">
        <v>337</v>
      </c>
      <c r="B60" s="29" t="s">
        <v>111</v>
      </c>
      <c r="C60" s="29" t="s">
        <v>648</v>
      </c>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42" customHeight="1" thickBot="1" x14ac:dyDescent="0.3">
      <c r="A61" s="281" t="s">
        <v>338</v>
      </c>
      <c r="B61" s="29" t="s">
        <v>112</v>
      </c>
      <c r="C61" s="29" t="s">
        <v>648</v>
      </c>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54" customHeight="1" thickBot="1" x14ac:dyDescent="0.3">
      <c r="A62" s="281" t="s">
        <v>113</v>
      </c>
      <c r="B62" s="29" t="s">
        <v>114</v>
      </c>
      <c r="C62" s="29" t="s">
        <v>648</v>
      </c>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54" customHeight="1" thickBot="1" x14ac:dyDescent="0.3">
      <c r="A63" s="281" t="s">
        <v>115</v>
      </c>
      <c r="B63" s="29" t="s">
        <v>116</v>
      </c>
      <c r="C63" s="29" t="s">
        <v>649</v>
      </c>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54" customHeight="1" thickBot="1" x14ac:dyDescent="0.3">
      <c r="A64" s="281" t="s">
        <v>117</v>
      </c>
      <c r="B64" s="29" t="s">
        <v>118</v>
      </c>
      <c r="C64" s="29" t="s">
        <v>649</v>
      </c>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20.100000000000001" customHeight="1" thickBot="1" x14ac:dyDescent="0.3">
      <c r="A65" s="27" t="s">
        <v>119</v>
      </c>
      <c r="B65" s="28"/>
      <c r="C65" s="28" t="s">
        <v>627</v>
      </c>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30" customHeight="1" thickBot="1" x14ac:dyDescent="0.3">
      <c r="A66" s="281" t="s">
        <v>492</v>
      </c>
      <c r="B66" s="29" t="s">
        <v>120</v>
      </c>
      <c r="C66" s="29" t="s">
        <v>650</v>
      </c>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54" customHeight="1" thickBot="1" x14ac:dyDescent="0.3">
      <c r="A67" s="281" t="s">
        <v>121</v>
      </c>
      <c r="B67" s="29" t="s">
        <v>122</v>
      </c>
      <c r="C67" s="29" t="s">
        <v>650</v>
      </c>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54" customHeight="1" thickBot="1" x14ac:dyDescent="0.3">
      <c r="A68" s="281" t="s">
        <v>123</v>
      </c>
      <c r="B68" s="29" t="s">
        <v>124</v>
      </c>
      <c r="C68" s="29" t="s">
        <v>651</v>
      </c>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42" customHeight="1" thickBot="1" x14ac:dyDescent="0.3">
      <c r="A69" s="281" t="s">
        <v>125</v>
      </c>
      <c r="B69" s="29" t="s">
        <v>126</v>
      </c>
      <c r="C69" s="29" t="s">
        <v>652</v>
      </c>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66.95" customHeight="1" thickBot="1" x14ac:dyDescent="0.3">
      <c r="A70" s="281" t="s">
        <v>127</v>
      </c>
      <c r="B70" s="29" t="s">
        <v>128</v>
      </c>
      <c r="C70" s="29" t="s">
        <v>653</v>
      </c>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66.95" customHeight="1" thickBot="1" x14ac:dyDescent="0.3">
      <c r="A71" s="281" t="s">
        <v>129</v>
      </c>
      <c r="B71" s="29" t="s">
        <v>130</v>
      </c>
      <c r="C71" s="29" t="s">
        <v>651</v>
      </c>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66.95" customHeight="1" thickBot="1" x14ac:dyDescent="0.3">
      <c r="A72" s="281" t="s">
        <v>131</v>
      </c>
      <c r="B72" s="29" t="s">
        <v>132</v>
      </c>
      <c r="C72" s="29" t="s">
        <v>651</v>
      </c>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42" customHeight="1" thickBot="1" x14ac:dyDescent="0.3">
      <c r="A73" s="281" t="s">
        <v>709</v>
      </c>
      <c r="B73" s="29" t="s">
        <v>134</v>
      </c>
      <c r="C73" s="29" t="s">
        <v>651</v>
      </c>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20.100000000000001" customHeight="1" thickBot="1" x14ac:dyDescent="0.3">
      <c r="A74" s="279" t="s">
        <v>135</v>
      </c>
      <c r="B74" s="28"/>
      <c r="C74" s="28" t="s">
        <v>627</v>
      </c>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29.1" customHeight="1" thickBot="1" x14ac:dyDescent="0.3">
      <c r="A75" s="281" t="s">
        <v>136</v>
      </c>
      <c r="B75" s="29" t="s">
        <v>137</v>
      </c>
      <c r="C75" s="29" t="s">
        <v>654</v>
      </c>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29.1" customHeight="1" thickBot="1" x14ac:dyDescent="0.3">
      <c r="A76" s="281" t="s">
        <v>138</v>
      </c>
      <c r="B76" s="29" t="s">
        <v>139</v>
      </c>
      <c r="C76" s="29" t="s">
        <v>654</v>
      </c>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29.1" customHeight="1" thickBot="1" x14ac:dyDescent="0.3">
      <c r="A77" s="281" t="s">
        <v>140</v>
      </c>
      <c r="B77" s="29" t="s">
        <v>141</v>
      </c>
      <c r="C77" s="29" t="s">
        <v>654</v>
      </c>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54" customHeight="1" thickBot="1" x14ac:dyDescent="0.3">
      <c r="A78" s="281" t="s">
        <v>629</v>
      </c>
      <c r="B78" s="29" t="s">
        <v>689</v>
      </c>
      <c r="C78" s="29" t="s">
        <v>654</v>
      </c>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42" customHeight="1" thickBot="1" x14ac:dyDescent="0.3">
      <c r="A79" s="281" t="s">
        <v>142</v>
      </c>
      <c r="B79" s="29" t="s">
        <v>143</v>
      </c>
      <c r="C79" s="29" t="s">
        <v>654</v>
      </c>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26.25" thickBot="1" x14ac:dyDescent="0.3">
      <c r="A80" s="280" t="s">
        <v>704</v>
      </c>
      <c r="B80" s="29" t="s">
        <v>703</v>
      </c>
      <c r="C80" s="29" t="s">
        <v>654</v>
      </c>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28.5" customHeight="1" thickBot="1" x14ac:dyDescent="0.3">
      <c r="A81" s="281" t="s">
        <v>144</v>
      </c>
      <c r="B81" s="29" t="s">
        <v>145</v>
      </c>
      <c r="C81" s="29" t="s">
        <v>641</v>
      </c>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28.5" customHeight="1" thickBot="1" x14ac:dyDescent="0.3">
      <c r="A82" s="281" t="s">
        <v>146</v>
      </c>
      <c r="B82" s="29" t="s">
        <v>147</v>
      </c>
      <c r="C82" s="29" t="s">
        <v>655</v>
      </c>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44.25" customHeight="1" thickBot="1" x14ac:dyDescent="0.3">
      <c r="A83" s="281" t="s">
        <v>148</v>
      </c>
      <c r="B83" s="29" t="s">
        <v>149</v>
      </c>
      <c r="C83" s="29" t="s">
        <v>648</v>
      </c>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20.100000000000001" customHeight="1" thickBot="1" x14ac:dyDescent="0.3">
      <c r="A84" s="279" t="s">
        <v>150</v>
      </c>
      <c r="B84" s="28"/>
      <c r="C84" s="28" t="s">
        <v>627</v>
      </c>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42.75" customHeight="1" thickBot="1" x14ac:dyDescent="0.3">
      <c r="A85" s="281" t="s">
        <v>151</v>
      </c>
      <c r="B85" s="29" t="s">
        <v>152</v>
      </c>
      <c r="C85" s="29" t="s">
        <v>656</v>
      </c>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42.75" customHeight="1" thickBot="1" x14ac:dyDescent="0.3">
      <c r="A86" s="281" t="s">
        <v>153</v>
      </c>
      <c r="B86" s="29" t="s">
        <v>154</v>
      </c>
      <c r="C86" s="29" t="s">
        <v>656</v>
      </c>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42.75" customHeight="1" thickBot="1" x14ac:dyDescent="0.3">
      <c r="A87" s="281" t="s">
        <v>155</v>
      </c>
      <c r="B87" s="29" t="s">
        <v>156</v>
      </c>
      <c r="C87" s="29" t="s">
        <v>656</v>
      </c>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42.75" customHeight="1" thickBot="1" x14ac:dyDescent="0.3">
      <c r="A88" s="281" t="s">
        <v>157</v>
      </c>
      <c r="B88" s="29" t="s">
        <v>158</v>
      </c>
      <c r="C88" s="29" t="s">
        <v>657</v>
      </c>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42.75" customHeight="1" thickBot="1" x14ac:dyDescent="0.3">
      <c r="A89" s="281" t="s">
        <v>159</v>
      </c>
      <c r="B89" s="29" t="s">
        <v>370</v>
      </c>
      <c r="C89" s="29" t="s">
        <v>658</v>
      </c>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42.75" customHeight="1" thickBot="1" x14ac:dyDescent="0.3">
      <c r="A90" s="281" t="s">
        <v>160</v>
      </c>
      <c r="B90" s="29" t="s">
        <v>161</v>
      </c>
      <c r="C90" s="29" t="s">
        <v>641</v>
      </c>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57" customHeight="1" thickBot="1" x14ac:dyDescent="0.3">
      <c r="A91" s="281" t="s">
        <v>162</v>
      </c>
      <c r="B91" s="29" t="s">
        <v>163</v>
      </c>
      <c r="C91" s="29" t="s">
        <v>659</v>
      </c>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83.25" customHeight="1" thickBot="1" x14ac:dyDescent="0.3">
      <c r="A92" s="281" t="s">
        <v>164</v>
      </c>
      <c r="B92" s="29" t="s">
        <v>165</v>
      </c>
      <c r="C92" s="29" t="s">
        <v>660</v>
      </c>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43.5" customHeight="1" thickBot="1" x14ac:dyDescent="0.3">
      <c r="A93" s="281" t="s">
        <v>710</v>
      </c>
      <c r="B93" s="29" t="s">
        <v>166</v>
      </c>
      <c r="C93" s="29" t="s">
        <v>661</v>
      </c>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43.5" customHeight="1" thickBot="1" x14ac:dyDescent="0.3">
      <c r="A94" s="281" t="s">
        <v>167</v>
      </c>
      <c r="B94" s="29" t="s">
        <v>168</v>
      </c>
      <c r="C94" s="29" t="s">
        <v>662</v>
      </c>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43.5" customHeight="1" thickBot="1" x14ac:dyDescent="0.3">
      <c r="A95" s="281" t="s">
        <v>169</v>
      </c>
      <c r="B95" s="29" t="s">
        <v>170</v>
      </c>
      <c r="C95" s="29" t="s">
        <v>663</v>
      </c>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43.5" customHeight="1" thickBot="1" x14ac:dyDescent="0.3">
      <c r="A96" s="281" t="s">
        <v>171</v>
      </c>
      <c r="B96" s="29" t="s">
        <v>172</v>
      </c>
      <c r="C96" s="29" t="s">
        <v>664</v>
      </c>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55.5" customHeight="1" thickBot="1" x14ac:dyDescent="0.3">
      <c r="A97" s="281" t="s">
        <v>173</v>
      </c>
      <c r="B97" s="29" t="s">
        <v>174</v>
      </c>
      <c r="C97" s="29" t="s">
        <v>665</v>
      </c>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56.25" customHeight="1" thickBot="1" x14ac:dyDescent="0.3">
      <c r="A98" s="281" t="s">
        <v>364</v>
      </c>
      <c r="B98" s="29" t="s">
        <v>175</v>
      </c>
      <c r="C98" s="29" t="s">
        <v>666</v>
      </c>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20.100000000000001" customHeight="1" thickBot="1" x14ac:dyDescent="0.3">
      <c r="A99" s="279" t="s">
        <v>176</v>
      </c>
      <c r="B99" s="28"/>
      <c r="C99" s="28" t="s">
        <v>627</v>
      </c>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54.75" customHeight="1" thickBot="1" x14ac:dyDescent="0.3">
      <c r="A100" s="281" t="s">
        <v>177</v>
      </c>
      <c r="B100" s="29" t="s">
        <v>178</v>
      </c>
      <c r="C100" s="29" t="s">
        <v>667</v>
      </c>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42.75" customHeight="1" thickBot="1" x14ac:dyDescent="0.3">
      <c r="A101" s="281" t="s">
        <v>179</v>
      </c>
      <c r="B101" s="29" t="s">
        <v>180</v>
      </c>
      <c r="C101" s="29" t="s">
        <v>667</v>
      </c>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42.75" customHeight="1" thickBot="1" x14ac:dyDescent="0.3">
      <c r="A102" s="281" t="s">
        <v>181</v>
      </c>
      <c r="B102" s="29" t="s">
        <v>182</v>
      </c>
      <c r="C102" s="29" t="s">
        <v>668</v>
      </c>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66.75" customHeight="1" thickBot="1" x14ac:dyDescent="0.3">
      <c r="A103" s="281" t="s">
        <v>183</v>
      </c>
      <c r="B103" s="29" t="s">
        <v>184</v>
      </c>
      <c r="C103" s="29" t="s">
        <v>668</v>
      </c>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30.75" customHeight="1" thickBot="1" x14ac:dyDescent="0.3">
      <c r="A104" s="281" t="s">
        <v>185</v>
      </c>
      <c r="B104" s="29" t="s">
        <v>186</v>
      </c>
      <c r="C104" s="29" t="s">
        <v>669</v>
      </c>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41.25" customHeight="1" thickBot="1" x14ac:dyDescent="0.3">
      <c r="A105" s="281" t="s">
        <v>187</v>
      </c>
      <c r="B105" s="29" t="s">
        <v>188</v>
      </c>
      <c r="C105" s="29" t="s">
        <v>670</v>
      </c>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41.25" customHeight="1" thickBot="1" x14ac:dyDescent="0.3">
      <c r="A106" s="281" t="s">
        <v>189</v>
      </c>
      <c r="B106" s="29" t="s">
        <v>190</v>
      </c>
      <c r="C106" s="29" t="s">
        <v>669</v>
      </c>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41.25" customHeight="1" thickBot="1" x14ac:dyDescent="0.3">
      <c r="A107" s="281" t="s">
        <v>191</v>
      </c>
      <c r="B107" s="29" t="s">
        <v>192</v>
      </c>
      <c r="C107" s="29" t="s">
        <v>671</v>
      </c>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51.75" thickBot="1" x14ac:dyDescent="0.3">
      <c r="A108" s="281" t="s">
        <v>193</v>
      </c>
      <c r="B108" s="29" t="s">
        <v>194</v>
      </c>
      <c r="C108" s="29" t="s">
        <v>672</v>
      </c>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42" customHeight="1" thickBot="1" x14ac:dyDescent="0.3">
      <c r="A109" s="281" t="s">
        <v>195</v>
      </c>
      <c r="B109" s="29" t="s">
        <v>196</v>
      </c>
      <c r="C109" s="29" t="s">
        <v>673</v>
      </c>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46.5" customHeight="1" thickBot="1" x14ac:dyDescent="0.3">
      <c r="A110" s="281" t="s">
        <v>197</v>
      </c>
      <c r="B110" s="29" t="s">
        <v>198</v>
      </c>
      <c r="C110" s="29" t="s">
        <v>674</v>
      </c>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28.5" customHeight="1" thickBot="1" x14ac:dyDescent="0.3">
      <c r="A111" s="281" t="s">
        <v>199</v>
      </c>
      <c r="B111" s="29" t="s">
        <v>200</v>
      </c>
      <c r="C111" s="29" t="s">
        <v>674</v>
      </c>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43.5" customHeight="1" thickBot="1" x14ac:dyDescent="0.3">
      <c r="A112" s="281" t="s">
        <v>201</v>
      </c>
      <c r="B112" s="29" t="s">
        <v>202</v>
      </c>
      <c r="C112" s="29" t="s">
        <v>669</v>
      </c>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20.100000000000001" customHeight="1" thickBot="1" x14ac:dyDescent="0.3">
      <c r="A113" s="279" t="s">
        <v>203</v>
      </c>
      <c r="B113" s="28"/>
      <c r="C113" s="28" t="s">
        <v>627</v>
      </c>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30.75" customHeight="1" thickBot="1" x14ac:dyDescent="0.3">
      <c r="A114" s="281" t="s">
        <v>204</v>
      </c>
      <c r="B114" s="29" t="s">
        <v>205</v>
      </c>
      <c r="C114" s="29" t="s">
        <v>675</v>
      </c>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42" customHeight="1" thickBot="1" x14ac:dyDescent="0.3">
      <c r="A115" s="281" t="s">
        <v>206</v>
      </c>
      <c r="B115" s="29" t="s">
        <v>207</v>
      </c>
      <c r="C115" s="29" t="s">
        <v>675</v>
      </c>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42" customHeight="1" thickBot="1" x14ac:dyDescent="0.3">
      <c r="A116" s="281" t="s">
        <v>378</v>
      </c>
      <c r="B116" s="29" t="s">
        <v>687</v>
      </c>
      <c r="C116" s="29" t="s">
        <v>675</v>
      </c>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42" customHeight="1" thickBot="1" x14ac:dyDescent="0.3">
      <c r="A117" s="281" t="s">
        <v>365</v>
      </c>
      <c r="B117" s="29" t="s">
        <v>208</v>
      </c>
      <c r="C117" s="29" t="s">
        <v>675</v>
      </c>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53.25" customHeight="1" thickBot="1" x14ac:dyDescent="0.3">
      <c r="A118" s="281" t="s">
        <v>209</v>
      </c>
      <c r="B118" s="29" t="s">
        <v>210</v>
      </c>
      <c r="C118" s="29" t="s">
        <v>676</v>
      </c>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20.100000000000001" customHeight="1" thickBot="1" x14ac:dyDescent="0.3">
      <c r="A119" s="279" t="s">
        <v>211</v>
      </c>
      <c r="B119" s="28"/>
      <c r="C119" s="28" t="s">
        <v>627</v>
      </c>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33.75" customHeight="1" thickBot="1" x14ac:dyDescent="0.3">
      <c r="A120" s="281" t="s">
        <v>212</v>
      </c>
      <c r="B120" s="29" t="s">
        <v>213</v>
      </c>
      <c r="C120" s="29" t="s">
        <v>677</v>
      </c>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51.75" thickBot="1" x14ac:dyDescent="0.3">
      <c r="A121" s="281" t="s">
        <v>214</v>
      </c>
      <c r="B121" s="29" t="s">
        <v>215</v>
      </c>
      <c r="C121" s="29" t="s">
        <v>677</v>
      </c>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54.75" customHeight="1" thickBot="1" x14ac:dyDescent="0.3">
      <c r="A122" s="281" t="s">
        <v>216</v>
      </c>
      <c r="B122" s="29" t="s">
        <v>217</v>
      </c>
      <c r="C122" s="29" t="s">
        <v>669</v>
      </c>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30.75" customHeight="1" thickBot="1" x14ac:dyDescent="0.3">
      <c r="A123" s="281" t="s">
        <v>218</v>
      </c>
      <c r="B123" s="29" t="s">
        <v>219</v>
      </c>
      <c r="C123" s="29" t="s">
        <v>678</v>
      </c>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30.75" customHeight="1" thickBot="1" x14ac:dyDescent="0.3">
      <c r="A124" s="281" t="s">
        <v>220</v>
      </c>
      <c r="B124" s="29" t="s">
        <v>221</v>
      </c>
      <c r="C124" s="29" t="s">
        <v>678</v>
      </c>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51.75" thickBot="1" x14ac:dyDescent="0.3">
      <c r="A125" s="281" t="s">
        <v>222</v>
      </c>
      <c r="B125" s="29" t="s">
        <v>223</v>
      </c>
      <c r="C125" s="29" t="s">
        <v>678</v>
      </c>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20.100000000000001" customHeight="1" thickBot="1" x14ac:dyDescent="0.3">
      <c r="A126" s="279" t="s">
        <v>224</v>
      </c>
      <c r="B126" s="28"/>
      <c r="C126" s="28" t="s">
        <v>627</v>
      </c>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42" customHeight="1" thickBot="1" x14ac:dyDescent="0.3">
      <c r="A127" s="281" t="s">
        <v>225</v>
      </c>
      <c r="B127" s="29" t="s">
        <v>226</v>
      </c>
      <c r="C127" s="29" t="s">
        <v>679</v>
      </c>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54" customHeight="1" thickBot="1" x14ac:dyDescent="0.3">
      <c r="A128" s="281" t="s">
        <v>227</v>
      </c>
      <c r="B128" s="29" t="s">
        <v>228</v>
      </c>
      <c r="C128" s="29" t="s">
        <v>680</v>
      </c>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54.75" customHeight="1" thickBot="1" x14ac:dyDescent="0.3">
      <c r="A129" s="281" t="s">
        <v>341</v>
      </c>
      <c r="B129" s="29" t="s">
        <v>229</v>
      </c>
      <c r="C129" s="29" t="s">
        <v>680</v>
      </c>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42.75" customHeight="1" thickBot="1" x14ac:dyDescent="0.3">
      <c r="A130" s="281" t="s">
        <v>379</v>
      </c>
      <c r="B130" s="29" t="s">
        <v>688</v>
      </c>
      <c r="C130" s="29" t="s">
        <v>680</v>
      </c>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42.75" customHeight="1" thickBot="1" x14ac:dyDescent="0.3">
      <c r="A131" s="281" t="s">
        <v>343</v>
      </c>
      <c r="B131" s="29" t="s">
        <v>230</v>
      </c>
      <c r="C131" s="29" t="s">
        <v>680</v>
      </c>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32.25" customHeight="1" thickBot="1" x14ac:dyDescent="0.3">
      <c r="A132" s="281" t="s">
        <v>340</v>
      </c>
      <c r="B132" s="29" t="s">
        <v>231</v>
      </c>
      <c r="C132" s="29" t="s">
        <v>680</v>
      </c>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20.100000000000001" customHeight="1" thickBot="1" x14ac:dyDescent="0.3">
      <c r="A133" s="279" t="s">
        <v>232</v>
      </c>
      <c r="B133" s="28"/>
      <c r="C133" s="28" t="s">
        <v>627</v>
      </c>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43.5" customHeight="1" thickBot="1" x14ac:dyDescent="0.3">
      <c r="A134" s="281" t="s">
        <v>233</v>
      </c>
      <c r="B134" s="29" t="s">
        <v>234</v>
      </c>
      <c r="C134" s="29" t="s">
        <v>681</v>
      </c>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43.5" customHeight="1" thickBot="1" x14ac:dyDescent="0.3">
      <c r="A135" s="281" t="s">
        <v>702</v>
      </c>
      <c r="B135" s="29" t="s">
        <v>699</v>
      </c>
      <c r="C135" s="29" t="s">
        <v>681</v>
      </c>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55.5" customHeight="1" thickBot="1" x14ac:dyDescent="0.3">
      <c r="A136" s="281" t="s">
        <v>235</v>
      </c>
      <c r="B136" s="29" t="s">
        <v>236</v>
      </c>
      <c r="C136" s="29" t="s">
        <v>682</v>
      </c>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45" customHeight="1" thickBot="1" x14ac:dyDescent="0.3">
      <c r="A137" s="281" t="s">
        <v>698</v>
      </c>
      <c r="B137" s="29" t="s">
        <v>238</v>
      </c>
      <c r="C137" s="29" t="s">
        <v>682</v>
      </c>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45" customHeight="1" thickBot="1" x14ac:dyDescent="0.3">
      <c r="A138" s="281" t="s">
        <v>701</v>
      </c>
      <c r="B138" s="29" t="s">
        <v>700</v>
      </c>
      <c r="C138" s="29" t="s">
        <v>682</v>
      </c>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20.100000000000001" customHeight="1" thickBot="1" x14ac:dyDescent="0.3">
      <c r="A139" s="279" t="s">
        <v>239</v>
      </c>
      <c r="B139" s="28"/>
      <c r="C139" s="28" t="s">
        <v>627</v>
      </c>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55.5" customHeight="1" thickBot="1" x14ac:dyDescent="0.3">
      <c r="A140" s="281" t="s">
        <v>29</v>
      </c>
      <c r="B140" s="29" t="s">
        <v>30</v>
      </c>
      <c r="C140" s="29" t="s">
        <v>634</v>
      </c>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64.5" thickBot="1" x14ac:dyDescent="0.3">
      <c r="A141" s="281" t="s">
        <v>240</v>
      </c>
      <c r="B141" s="29" t="s">
        <v>241</v>
      </c>
      <c r="C141" s="29" t="s">
        <v>634</v>
      </c>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51.75" thickBot="1" x14ac:dyDescent="0.3">
      <c r="A142" s="281" t="s">
        <v>242</v>
      </c>
      <c r="B142" s="29" t="s">
        <v>243</v>
      </c>
      <c r="C142" s="29" t="s">
        <v>634</v>
      </c>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64.5" thickBot="1" x14ac:dyDescent="0.3">
      <c r="A143" s="281" t="s">
        <v>244</v>
      </c>
      <c r="B143" s="29" t="s">
        <v>715</v>
      </c>
      <c r="C143" s="29" t="s">
        <v>634</v>
      </c>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51.75" thickBot="1" x14ac:dyDescent="0.3">
      <c r="A144" s="281" t="s">
        <v>245</v>
      </c>
      <c r="B144" s="29" t="s">
        <v>246</v>
      </c>
      <c r="C144" s="29" t="s">
        <v>634</v>
      </c>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48" ht="64.5" thickBot="1" x14ac:dyDescent="0.3">
      <c r="A145" s="281" t="s">
        <v>247</v>
      </c>
      <c r="B145" s="29" t="s">
        <v>248</v>
      </c>
      <c r="C145" s="29" t="s">
        <v>634</v>
      </c>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48" ht="51.75" thickBot="1" x14ac:dyDescent="0.3">
      <c r="A146" s="281" t="s">
        <v>249</v>
      </c>
      <c r="B146" s="29" t="s">
        <v>250</v>
      </c>
      <c r="C146" s="29" t="s">
        <v>634</v>
      </c>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48" ht="39" thickBot="1" x14ac:dyDescent="0.3">
      <c r="A147" s="281" t="s">
        <v>251</v>
      </c>
      <c r="B147" s="29" t="s">
        <v>252</v>
      </c>
      <c r="C147" s="29" t="s">
        <v>634</v>
      </c>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48" ht="39" thickBot="1" x14ac:dyDescent="0.3">
      <c r="A148" s="281" t="s">
        <v>253</v>
      </c>
      <c r="B148" s="29" t="s">
        <v>369</v>
      </c>
      <c r="C148" s="29" t="s">
        <v>683</v>
      </c>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48" ht="51.75" thickBot="1" x14ac:dyDescent="0.3">
      <c r="A149" s="281" t="s">
        <v>254</v>
      </c>
      <c r="B149" s="29" t="s">
        <v>255</v>
      </c>
      <c r="C149" s="29" t="s">
        <v>683</v>
      </c>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48" ht="51.75" thickBot="1" x14ac:dyDescent="0.3">
      <c r="A150" s="281" t="s">
        <v>256</v>
      </c>
      <c r="B150" s="29" t="s">
        <v>257</v>
      </c>
      <c r="C150" s="29" t="s">
        <v>683</v>
      </c>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row>
    <row r="151" spans="1:48" ht="51.75" thickBot="1" x14ac:dyDescent="0.3">
      <c r="A151" s="281" t="s">
        <v>258</v>
      </c>
      <c r="B151" s="29" t="s">
        <v>259</v>
      </c>
      <c r="C151" s="29" t="s">
        <v>683</v>
      </c>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row>
    <row r="152" spans="1:48" ht="51.75" thickBot="1" x14ac:dyDescent="0.3">
      <c r="A152" s="281" t="s">
        <v>260</v>
      </c>
      <c r="B152" s="29" t="s">
        <v>261</v>
      </c>
      <c r="C152" s="29" t="s">
        <v>683</v>
      </c>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row>
    <row r="153" spans="1:48" x14ac:dyDescent="0.25">
      <c r="A153" s="30"/>
      <c r="B153" s="20"/>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row>
    <row r="154" spans="1:48" ht="27" thickBot="1" x14ac:dyDescent="0.3">
      <c r="A154" s="306" t="s">
        <v>356</v>
      </c>
      <c r="B154" s="307"/>
      <c r="C154" s="307"/>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row>
    <row r="155" spans="1:48" ht="16.5" thickBot="1" x14ac:dyDescent="0.3">
      <c r="A155" s="27"/>
      <c r="B155" s="28"/>
      <c r="C155" s="28" t="s">
        <v>627</v>
      </c>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row>
    <row r="156" spans="1:48" ht="39" thickBot="1" x14ac:dyDescent="0.3">
      <c r="A156" s="280" t="s">
        <v>262</v>
      </c>
      <c r="B156" s="17" t="s">
        <v>263</v>
      </c>
      <c r="C156" s="29" t="s">
        <v>632</v>
      </c>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row>
    <row r="157" spans="1:48" ht="39" thickBot="1" x14ac:dyDescent="0.3">
      <c r="A157" s="280" t="s">
        <v>264</v>
      </c>
      <c r="B157" s="17" t="s">
        <v>265</v>
      </c>
      <c r="C157" s="29" t="s">
        <v>684</v>
      </c>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row>
    <row r="158" spans="1:48" ht="39" thickBot="1" x14ac:dyDescent="0.3">
      <c r="A158" s="280" t="s">
        <v>266</v>
      </c>
      <c r="B158" s="17" t="s">
        <v>267</v>
      </c>
      <c r="C158" s="29" t="s">
        <v>637</v>
      </c>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row>
    <row r="159" spans="1:48" ht="51.75" thickBot="1" x14ac:dyDescent="0.3">
      <c r="A159" s="280" t="s">
        <v>268</v>
      </c>
      <c r="B159" s="17" t="s">
        <v>269</v>
      </c>
      <c r="C159" s="29" t="s">
        <v>637</v>
      </c>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row>
    <row r="160" spans="1:48" ht="51.75" thickBot="1" x14ac:dyDescent="0.3">
      <c r="A160" s="280" t="s">
        <v>270</v>
      </c>
      <c r="B160" s="17" t="s">
        <v>271</v>
      </c>
      <c r="C160" s="29" t="s">
        <v>637</v>
      </c>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row>
    <row r="161" spans="1:48" ht="51.75" thickBot="1" x14ac:dyDescent="0.3">
      <c r="A161" s="280" t="s">
        <v>272</v>
      </c>
      <c r="B161" s="17" t="s">
        <v>273</v>
      </c>
      <c r="C161" s="29" t="s">
        <v>640</v>
      </c>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row>
    <row r="162" spans="1:48" ht="51.75" thickBot="1" x14ac:dyDescent="0.3">
      <c r="A162" s="280" t="s">
        <v>274</v>
      </c>
      <c r="B162" s="17" t="s">
        <v>275</v>
      </c>
      <c r="C162" s="29" t="s">
        <v>640</v>
      </c>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row>
    <row r="163" spans="1:48" ht="51.75" thickBot="1" x14ac:dyDescent="0.3">
      <c r="A163" s="280" t="s">
        <v>276</v>
      </c>
      <c r="B163" s="17" t="s">
        <v>277</v>
      </c>
      <c r="C163" s="29" t="s">
        <v>667</v>
      </c>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row>
    <row r="164" spans="1:48" ht="51.75" thickBot="1" x14ac:dyDescent="0.3">
      <c r="A164" s="280" t="s">
        <v>278</v>
      </c>
      <c r="B164" s="17" t="s">
        <v>279</v>
      </c>
      <c r="C164" s="29" t="s">
        <v>667</v>
      </c>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row>
    <row r="165" spans="1:48" ht="51.75" thickBot="1" x14ac:dyDescent="0.3">
      <c r="A165" s="280" t="s">
        <v>280</v>
      </c>
      <c r="B165" s="17" t="s">
        <v>281</v>
      </c>
      <c r="C165" s="29" t="s">
        <v>681</v>
      </c>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row>
    <row r="166" spans="1:48" ht="39" thickBot="1" x14ac:dyDescent="0.3">
      <c r="A166" s="280" t="s">
        <v>282</v>
      </c>
      <c r="B166" s="17" t="s">
        <v>283</v>
      </c>
      <c r="C166" s="29" t="s">
        <v>682</v>
      </c>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row>
    <row r="167" spans="1:48" ht="39" thickBot="1" x14ac:dyDescent="0.3">
      <c r="A167" s="280" t="s">
        <v>284</v>
      </c>
      <c r="B167" s="17" t="s">
        <v>285</v>
      </c>
      <c r="C167" s="29" t="s">
        <v>682</v>
      </c>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row>
    <row r="168" spans="1:48" x14ac:dyDescent="0.25">
      <c r="A168" s="19" t="str">
        <f>'File Instructions'!A18</f>
        <v>© 2026 Texas Association of School Boards, Inc. All rights reserved.</v>
      </c>
      <c r="B168" s="114"/>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row>
    <row r="169" spans="1:48" x14ac:dyDescent="0.25">
      <c r="A169" s="19"/>
      <c r="B169" s="114"/>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row>
    <row r="170" spans="1:48" x14ac:dyDescent="0.25">
      <c r="B170" s="114"/>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row>
    <row r="171" spans="1:48" x14ac:dyDescent="0.25">
      <c r="A171" s="19"/>
      <c r="B171" s="114"/>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row>
    <row r="172" spans="1:48" x14ac:dyDescent="0.25">
      <c r="A172" s="19"/>
      <c r="B172" s="114"/>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row>
    <row r="173" spans="1:48" x14ac:dyDescent="0.25">
      <c r="A173" s="19"/>
      <c r="B173" s="114"/>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row>
    <row r="174" spans="1:48" x14ac:dyDescent="0.25">
      <c r="A174" s="19"/>
      <c r="B174" s="114"/>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row>
    <row r="175" spans="1:48" x14ac:dyDescent="0.25">
      <c r="A175" s="19"/>
      <c r="B175" s="114"/>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row>
    <row r="176" spans="1:48" x14ac:dyDescent="0.25">
      <c r="A176" s="19"/>
      <c r="B176" s="114"/>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row>
    <row r="177" spans="1:29" x14ac:dyDescent="0.25">
      <c r="A177" s="19"/>
      <c r="B177" s="114"/>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row>
    <row r="178" spans="1:29" x14ac:dyDescent="0.25">
      <c r="A178" s="19"/>
      <c r="B178" s="114"/>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row>
    <row r="179" spans="1:29" x14ac:dyDescent="0.25">
      <c r="A179" s="19"/>
      <c r="B179" s="114"/>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row>
    <row r="180" spans="1:29" x14ac:dyDescent="0.25">
      <c r="A180" s="19"/>
      <c r="B180" s="114"/>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row>
    <row r="181" spans="1:29" x14ac:dyDescent="0.25">
      <c r="A181" s="19"/>
      <c r="B181" s="114"/>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row>
    <row r="182" spans="1:29" x14ac:dyDescent="0.25">
      <c r="A182" s="19"/>
      <c r="B182" s="114"/>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row>
    <row r="183" spans="1:29" x14ac:dyDescent="0.25">
      <c r="A183" s="19"/>
      <c r="B183" s="114"/>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row>
    <row r="184" spans="1:29" x14ac:dyDescent="0.25">
      <c r="A184" s="19"/>
      <c r="B184" s="114"/>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row>
    <row r="185" spans="1:29" x14ac:dyDescent="0.25">
      <c r="A185" s="19"/>
      <c r="B185" s="114"/>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row>
    <row r="186" spans="1:29" x14ac:dyDescent="0.25">
      <c r="A186" s="19"/>
      <c r="B186" s="114"/>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row>
    <row r="187" spans="1:29" x14ac:dyDescent="0.25">
      <c r="A187" s="19"/>
      <c r="B187" s="114"/>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row>
    <row r="188" spans="1:29" x14ac:dyDescent="0.25">
      <c r="A188" s="19"/>
      <c r="B188" s="114"/>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row>
    <row r="189" spans="1:29" x14ac:dyDescent="0.25">
      <c r="A189" s="19"/>
      <c r="B189" s="114"/>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row>
    <row r="190" spans="1:29" x14ac:dyDescent="0.25">
      <c r="A190" s="19"/>
      <c r="B190" s="114"/>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row>
    <row r="191" spans="1:29" x14ac:dyDescent="0.25">
      <c r="A191" s="19"/>
      <c r="B191" s="114"/>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row>
    <row r="192" spans="1:29" x14ac:dyDescent="0.25">
      <c r="A192" s="19"/>
      <c r="B192" s="114"/>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row>
    <row r="193" spans="1:29" x14ac:dyDescent="0.25">
      <c r="A193" s="19"/>
      <c r="B193" s="114"/>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row>
    <row r="194" spans="1:29" x14ac:dyDescent="0.25">
      <c r="A194" s="19"/>
      <c r="B194" s="114"/>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row>
    <row r="195" spans="1:29" x14ac:dyDescent="0.25">
      <c r="A195" s="19"/>
      <c r="B195" s="114"/>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row>
    <row r="196" spans="1:29" x14ac:dyDescent="0.25">
      <c r="A196" s="19"/>
      <c r="B196" s="114"/>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row>
    <row r="197" spans="1:29" x14ac:dyDescent="0.25">
      <c r="A197" s="19"/>
      <c r="B197" s="114"/>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row>
    <row r="198" spans="1:29" x14ac:dyDescent="0.25">
      <c r="A198" s="19"/>
      <c r="B198" s="114"/>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row>
    <row r="199" spans="1:29" x14ac:dyDescent="0.25">
      <c r="A199" s="19"/>
      <c r="B199" s="114"/>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row>
    <row r="200" spans="1:29" x14ac:dyDescent="0.25">
      <c r="A200" s="19"/>
      <c r="B200" s="114"/>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row>
    <row r="201" spans="1:29" x14ac:dyDescent="0.25">
      <c r="A201" s="19"/>
      <c r="B201" s="114"/>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row>
    <row r="202" spans="1:29" x14ac:dyDescent="0.25">
      <c r="A202" s="19"/>
      <c r="B202" s="114"/>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row>
    <row r="203" spans="1:29" x14ac:dyDescent="0.25">
      <c r="A203" s="19"/>
      <c r="B203" s="114"/>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row>
    <row r="204" spans="1:29" x14ac:dyDescent="0.25">
      <c r="A204" s="19"/>
      <c r="B204" s="114"/>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row>
    <row r="205" spans="1:29" x14ac:dyDescent="0.25">
      <c r="A205" s="19"/>
      <c r="B205" s="114"/>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row>
    <row r="206" spans="1:29" x14ac:dyDescent="0.25">
      <c r="A206" s="19"/>
      <c r="B206" s="114"/>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row>
    <row r="207" spans="1:29" x14ac:dyDescent="0.25">
      <c r="A207" s="19"/>
      <c r="B207" s="114"/>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row>
    <row r="208" spans="1:29" x14ac:dyDescent="0.25">
      <c r="A208" s="19"/>
      <c r="B208" s="114"/>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row>
    <row r="209" spans="1:29" x14ac:dyDescent="0.25">
      <c r="A209" s="19"/>
      <c r="B209" s="114"/>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row>
    <row r="210" spans="1:29" x14ac:dyDescent="0.25">
      <c r="A210" s="19"/>
      <c r="B210" s="114"/>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row>
    <row r="211" spans="1:29" x14ac:dyDescent="0.25">
      <c r="A211" s="19"/>
      <c r="B211" s="114"/>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row>
    <row r="212" spans="1:29" x14ac:dyDescent="0.25">
      <c r="A212" s="19"/>
      <c r="B212" s="114"/>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row>
    <row r="213" spans="1:29" x14ac:dyDescent="0.25">
      <c r="A213" s="19"/>
      <c r="B213" s="114"/>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row>
    <row r="214" spans="1:29" x14ac:dyDescent="0.25">
      <c r="A214" s="19"/>
      <c r="B214" s="114"/>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row>
    <row r="215" spans="1:29" x14ac:dyDescent="0.25">
      <c r="A215" s="19"/>
      <c r="B215" s="114"/>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row>
    <row r="216" spans="1:29" x14ac:dyDescent="0.25">
      <c r="A216" s="19"/>
      <c r="B216" s="114"/>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row>
    <row r="217" spans="1:29" x14ac:dyDescent="0.25">
      <c r="A217" s="19"/>
      <c r="B217" s="114"/>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row>
    <row r="218" spans="1:29" x14ac:dyDescent="0.25">
      <c r="A218" s="19"/>
      <c r="B218" s="114"/>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row>
    <row r="219" spans="1:29" x14ac:dyDescent="0.25">
      <c r="A219" s="19"/>
      <c r="B219" s="114"/>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row>
    <row r="220" spans="1:29" x14ac:dyDescent="0.25">
      <c r="A220" s="19"/>
      <c r="B220" s="114"/>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row>
    <row r="221" spans="1:29" x14ac:dyDescent="0.25">
      <c r="A221" s="19"/>
      <c r="B221" s="114"/>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row>
    <row r="222" spans="1:29" x14ac:dyDescent="0.25">
      <c r="A222" s="19"/>
      <c r="B222" s="114"/>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row>
    <row r="223" spans="1:29" x14ac:dyDescent="0.25">
      <c r="A223" s="19"/>
      <c r="B223" s="114"/>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row>
    <row r="224" spans="1:29" x14ac:dyDescent="0.25">
      <c r="A224" s="19"/>
      <c r="B224" s="114"/>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row>
    <row r="225" spans="1:29" x14ac:dyDescent="0.25">
      <c r="A225" s="19"/>
      <c r="B225" s="114"/>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row>
    <row r="226" spans="1:29" x14ac:dyDescent="0.25">
      <c r="A226" s="19"/>
      <c r="B226" s="114"/>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row>
    <row r="227" spans="1:29" x14ac:dyDescent="0.25">
      <c r="A227" s="19"/>
      <c r="B227" s="114"/>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row>
    <row r="228" spans="1:29" x14ac:dyDescent="0.25">
      <c r="A228" s="19"/>
      <c r="B228" s="114"/>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row>
    <row r="229" spans="1:29" x14ac:dyDescent="0.25">
      <c r="A229" s="19"/>
      <c r="B229" s="114"/>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row>
    <row r="230" spans="1:29" x14ac:dyDescent="0.25">
      <c r="A230" s="19"/>
      <c r="B230" s="114"/>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row>
    <row r="231" spans="1:29" x14ac:dyDescent="0.25">
      <c r="A231" s="19"/>
      <c r="B231" s="114"/>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row>
    <row r="232" spans="1:29" x14ac:dyDescent="0.25">
      <c r="A232" s="19"/>
      <c r="B232" s="114"/>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row>
    <row r="233" spans="1:29" x14ac:dyDescent="0.25">
      <c r="A233" s="19"/>
      <c r="B233" s="114"/>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row>
    <row r="234" spans="1:29" x14ac:dyDescent="0.25">
      <c r="A234" s="19"/>
      <c r="B234" s="114"/>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row>
    <row r="235" spans="1:29" x14ac:dyDescent="0.25">
      <c r="A235" s="19"/>
      <c r="B235" s="114"/>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row>
    <row r="236" spans="1:29" x14ac:dyDescent="0.25">
      <c r="A236" s="19"/>
      <c r="B236" s="114"/>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row>
    <row r="237" spans="1:29" x14ac:dyDescent="0.25">
      <c r="A237" s="19"/>
      <c r="B237" s="114"/>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row>
    <row r="238" spans="1:29" x14ac:dyDescent="0.25">
      <c r="A238" s="19"/>
      <c r="B238" s="114"/>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row>
    <row r="239" spans="1:29" x14ac:dyDescent="0.25">
      <c r="A239" s="19"/>
      <c r="B239" s="114"/>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row>
    <row r="240" spans="1:29" x14ac:dyDescent="0.25">
      <c r="A240" s="19"/>
      <c r="B240" s="114"/>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row>
    <row r="241" spans="1:29" x14ac:dyDescent="0.25">
      <c r="A241" s="19"/>
      <c r="B241" s="114"/>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row>
    <row r="242" spans="1:29" x14ac:dyDescent="0.25">
      <c r="A242" s="19"/>
      <c r="B242" s="114"/>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row>
    <row r="243" spans="1:29" x14ac:dyDescent="0.25">
      <c r="A243" s="19"/>
      <c r="B243" s="114"/>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row>
    <row r="244" spans="1:29" x14ac:dyDescent="0.25">
      <c r="A244" s="19"/>
      <c r="B244" s="114"/>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row>
    <row r="245" spans="1:29" x14ac:dyDescent="0.25">
      <c r="A245" s="19"/>
      <c r="B245" s="114"/>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row>
    <row r="246" spans="1:29" x14ac:dyDescent="0.25">
      <c r="A246" s="19"/>
      <c r="B246" s="114"/>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row>
    <row r="247" spans="1:29" x14ac:dyDescent="0.25">
      <c r="A247" s="19"/>
      <c r="B247" s="114"/>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row>
    <row r="248" spans="1:29" x14ac:dyDescent="0.25">
      <c r="A248" s="19"/>
      <c r="B248" s="114"/>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row>
    <row r="249" spans="1:29" x14ac:dyDescent="0.25">
      <c r="A249" s="19"/>
      <c r="B249" s="114"/>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row>
    <row r="250" spans="1:29" x14ac:dyDescent="0.25">
      <c r="A250" s="19"/>
      <c r="B250" s="114"/>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row>
    <row r="251" spans="1:29" x14ac:dyDescent="0.25">
      <c r="A251" s="19"/>
      <c r="B251" s="114"/>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row>
    <row r="252" spans="1:29" x14ac:dyDescent="0.25">
      <c r="A252" s="19"/>
      <c r="B252" s="114"/>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row>
    <row r="253" spans="1:29" x14ac:dyDescent="0.25">
      <c r="A253" s="19"/>
      <c r="B253" s="114"/>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row>
    <row r="254" spans="1:29" x14ac:dyDescent="0.25">
      <c r="A254" s="19"/>
      <c r="B254" s="114"/>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row>
    <row r="255" spans="1:29" x14ac:dyDescent="0.25">
      <c r="A255" s="19"/>
      <c r="B255" s="114"/>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row>
    <row r="256" spans="1:29" x14ac:dyDescent="0.25">
      <c r="A256" s="19"/>
      <c r="B256" s="114"/>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row>
    <row r="257" spans="1:29" x14ac:dyDescent="0.25">
      <c r="A257" s="19"/>
      <c r="B257" s="114"/>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row>
    <row r="258" spans="1:29" x14ac:dyDescent="0.25">
      <c r="A258" s="19"/>
      <c r="B258" s="114"/>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row>
    <row r="259" spans="1:29" x14ac:dyDescent="0.25">
      <c r="A259" s="19"/>
      <c r="B259" s="114"/>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row>
    <row r="260" spans="1:29" x14ac:dyDescent="0.25">
      <c r="A260" s="19"/>
      <c r="B260" s="114"/>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row>
    <row r="261" spans="1:29" x14ac:dyDescent="0.25">
      <c r="A261" s="19"/>
      <c r="B261" s="114"/>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row>
    <row r="262" spans="1:29" x14ac:dyDescent="0.25">
      <c r="A262" s="19"/>
      <c r="B262" s="114"/>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row>
    <row r="263" spans="1:29" x14ac:dyDescent="0.25">
      <c r="A263" s="19"/>
      <c r="B263" s="114"/>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row>
    <row r="264" spans="1:29" x14ac:dyDescent="0.25">
      <c r="A264" s="19"/>
      <c r="B264" s="114"/>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row>
    <row r="265" spans="1:29" x14ac:dyDescent="0.25">
      <c r="A265" s="19"/>
      <c r="B265" s="114"/>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row>
    <row r="266" spans="1:29" x14ac:dyDescent="0.25">
      <c r="A266" s="19"/>
      <c r="B266" s="114"/>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row>
    <row r="267" spans="1:29" x14ac:dyDescent="0.25">
      <c r="A267" s="19"/>
      <c r="B267" s="114"/>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row>
    <row r="268" spans="1:29" x14ac:dyDescent="0.25">
      <c r="A268" s="19"/>
      <c r="B268" s="114"/>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row>
    <row r="269" spans="1:29" x14ac:dyDescent="0.25">
      <c r="A269" s="19"/>
      <c r="B269" s="114"/>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row>
    <row r="270" spans="1:29" x14ac:dyDescent="0.25">
      <c r="A270" s="19"/>
      <c r="B270" s="114"/>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row>
    <row r="271" spans="1:29" x14ac:dyDescent="0.25">
      <c r="A271" s="19"/>
      <c r="B271" s="114"/>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row>
    <row r="272" spans="1:29" x14ac:dyDescent="0.25">
      <c r="A272" s="19"/>
      <c r="B272" s="114"/>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row>
    <row r="273" spans="1:29" x14ac:dyDescent="0.25">
      <c r="A273" s="19"/>
      <c r="B273" s="114"/>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row>
    <row r="274" spans="1:29" x14ac:dyDescent="0.25">
      <c r="A274" s="19"/>
      <c r="B274" s="114"/>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row>
    <row r="275" spans="1:29" x14ac:dyDescent="0.25">
      <c r="A275" s="19"/>
      <c r="B275" s="114"/>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row>
    <row r="276" spans="1:29" x14ac:dyDescent="0.25">
      <c r="A276" s="19"/>
      <c r="B276" s="114"/>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row>
    <row r="277" spans="1:29" x14ac:dyDescent="0.25">
      <c r="A277" s="19"/>
      <c r="B277" s="114"/>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row>
    <row r="278" spans="1:29" x14ac:dyDescent="0.25">
      <c r="A278" s="19"/>
      <c r="B278" s="114"/>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row>
    <row r="279" spans="1:29" x14ac:dyDescent="0.25">
      <c r="A279" s="19"/>
      <c r="B279" s="114"/>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row>
    <row r="280" spans="1:29" x14ac:dyDescent="0.25">
      <c r="A280" s="19"/>
      <c r="B280" s="114"/>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row>
    <row r="281" spans="1:29" x14ac:dyDescent="0.25">
      <c r="A281" s="19"/>
      <c r="B281" s="114"/>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row>
    <row r="282" spans="1:29" x14ac:dyDescent="0.25">
      <c r="A282" s="19"/>
      <c r="B282" s="114"/>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row>
    <row r="283" spans="1:29" x14ac:dyDescent="0.25">
      <c r="A283" s="19"/>
      <c r="B283" s="114"/>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row>
    <row r="284" spans="1:29" x14ac:dyDescent="0.25">
      <c r="A284" s="19"/>
      <c r="B284" s="114"/>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row>
    <row r="285" spans="1:29" x14ac:dyDescent="0.25">
      <c r="A285" s="19"/>
      <c r="B285" s="114"/>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row>
    <row r="286" spans="1:29" x14ac:dyDescent="0.25">
      <c r="A286" s="19"/>
      <c r="B286" s="114"/>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row>
    <row r="287" spans="1:29" x14ac:dyDescent="0.25">
      <c r="A287" s="19"/>
      <c r="B287" s="114"/>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row>
    <row r="288" spans="1:29" x14ac:dyDescent="0.25">
      <c r="A288" s="19"/>
      <c r="B288" s="114"/>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row>
    <row r="289" spans="1:29" x14ac:dyDescent="0.25">
      <c r="A289" s="19"/>
      <c r="B289" s="114"/>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row>
    <row r="290" spans="1:29" x14ac:dyDescent="0.25">
      <c r="A290" s="19"/>
      <c r="B290" s="114"/>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row>
    <row r="291" spans="1:29" x14ac:dyDescent="0.25">
      <c r="A291" s="19"/>
      <c r="B291" s="114"/>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row>
    <row r="292" spans="1:29" x14ac:dyDescent="0.25">
      <c r="A292" s="19"/>
      <c r="B292" s="114"/>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row>
    <row r="293" spans="1:29" x14ac:dyDescent="0.25">
      <c r="A293" s="19"/>
      <c r="B293" s="114"/>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row>
    <row r="294" spans="1:29" x14ac:dyDescent="0.25">
      <c r="A294" s="19"/>
      <c r="B294" s="114"/>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row>
    <row r="295" spans="1:29" x14ac:dyDescent="0.25">
      <c r="A295" s="19"/>
      <c r="B295" s="114"/>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row>
    <row r="296" spans="1:29" x14ac:dyDescent="0.25">
      <c r="A296" s="19"/>
      <c r="B296" s="114"/>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row>
    <row r="297" spans="1:29" x14ac:dyDescent="0.25">
      <c r="A297" s="19"/>
      <c r="B297" s="114"/>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row>
    <row r="298" spans="1:29" x14ac:dyDescent="0.25">
      <c r="A298" s="19"/>
      <c r="B298" s="114"/>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row>
    <row r="299" spans="1:29" x14ac:dyDescent="0.25">
      <c r="A299" s="19"/>
      <c r="B299" s="114"/>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row>
    <row r="300" spans="1:29" x14ac:dyDescent="0.25">
      <c r="A300" s="19"/>
      <c r="B300" s="114"/>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row>
    <row r="301" spans="1:29" x14ac:dyDescent="0.25">
      <c r="A301" s="19"/>
      <c r="B301" s="114"/>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row>
    <row r="302" spans="1:29" x14ac:dyDescent="0.25">
      <c r="A302" s="19"/>
      <c r="B302" s="114"/>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row>
    <row r="303" spans="1:29" x14ac:dyDescent="0.25">
      <c r="A303" s="19"/>
      <c r="B303" s="114"/>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row>
    <row r="304" spans="1:29" x14ac:dyDescent="0.25">
      <c r="A304" s="19"/>
      <c r="B304" s="114"/>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row>
    <row r="305" spans="1:29" x14ac:dyDescent="0.25">
      <c r="A305" s="19"/>
      <c r="B305" s="114"/>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row>
    <row r="306" spans="1:29" x14ac:dyDescent="0.25">
      <c r="A306" s="19"/>
      <c r="B306" s="114"/>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row>
    <row r="307" spans="1:29" x14ac:dyDescent="0.25">
      <c r="A307" s="19"/>
      <c r="B307" s="114"/>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row>
    <row r="308" spans="1:29" x14ac:dyDescent="0.25">
      <c r="A308" s="19"/>
      <c r="B308" s="114"/>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row>
    <row r="309" spans="1:29" x14ac:dyDescent="0.25">
      <c r="A309" s="19"/>
      <c r="B309" s="114"/>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row>
    <row r="310" spans="1:29" x14ac:dyDescent="0.25">
      <c r="A310" s="19"/>
      <c r="B310" s="114"/>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row>
    <row r="311" spans="1:29" x14ac:dyDescent="0.25">
      <c r="A311" s="19"/>
      <c r="B311" s="114"/>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row>
    <row r="312" spans="1:29" x14ac:dyDescent="0.25">
      <c r="A312" s="19"/>
      <c r="B312" s="114"/>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row>
    <row r="313" spans="1:29" x14ac:dyDescent="0.25">
      <c r="A313" s="19"/>
      <c r="B313" s="114"/>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row>
    <row r="314" spans="1:29" x14ac:dyDescent="0.25">
      <c r="A314" s="19"/>
      <c r="B314" s="114"/>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row>
    <row r="315" spans="1:29" x14ac:dyDescent="0.25">
      <c r="A315" s="19"/>
      <c r="B315" s="114"/>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row>
    <row r="316" spans="1:29" x14ac:dyDescent="0.25">
      <c r="A316" s="19"/>
      <c r="B316" s="114"/>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row>
    <row r="317" spans="1:29" x14ac:dyDescent="0.25">
      <c r="A317" s="19"/>
      <c r="B317" s="114"/>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row>
    <row r="318" spans="1:29" x14ac:dyDescent="0.25">
      <c r="A318" s="19"/>
      <c r="B318" s="114"/>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row>
    <row r="319" spans="1:29" x14ac:dyDescent="0.25">
      <c r="A319" s="19"/>
      <c r="B319" s="114"/>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row>
    <row r="320" spans="1:29" x14ac:dyDescent="0.25">
      <c r="A320" s="19"/>
      <c r="B320" s="114"/>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row>
    <row r="321" spans="1:29" x14ac:dyDescent="0.25">
      <c r="A321" s="19"/>
      <c r="B321" s="114"/>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row>
    <row r="322" spans="1:29" x14ac:dyDescent="0.25">
      <c r="A322" s="19"/>
      <c r="B322" s="114"/>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row>
    <row r="323" spans="1:29" x14ac:dyDescent="0.25">
      <c r="A323" s="19"/>
      <c r="B323" s="114"/>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row>
    <row r="324" spans="1:29" x14ac:dyDescent="0.25">
      <c r="A324" s="19"/>
      <c r="B324" s="114"/>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row>
    <row r="325" spans="1:29" x14ac:dyDescent="0.25">
      <c r="A325" s="19"/>
      <c r="B325" s="114"/>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row>
    <row r="326" spans="1:29" x14ac:dyDescent="0.25">
      <c r="A326" s="19"/>
      <c r="B326" s="114"/>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row>
    <row r="327" spans="1:29" x14ac:dyDescent="0.25">
      <c r="A327" s="19"/>
      <c r="B327" s="114"/>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row>
    <row r="328" spans="1:29" x14ac:dyDescent="0.25">
      <c r="A328" s="19"/>
      <c r="B328" s="114"/>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row>
    <row r="329" spans="1:29" x14ac:dyDescent="0.25">
      <c r="A329" s="19"/>
      <c r="B329" s="114"/>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row>
    <row r="330" spans="1:29" x14ac:dyDescent="0.25">
      <c r="A330" s="19"/>
      <c r="B330" s="114"/>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row>
    <row r="331" spans="1:29" x14ac:dyDescent="0.25">
      <c r="A331" s="19"/>
      <c r="B331" s="114"/>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row>
    <row r="332" spans="1:29" x14ac:dyDescent="0.25">
      <c r="A332" s="19"/>
      <c r="B332" s="114"/>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row>
    <row r="333" spans="1:29" x14ac:dyDescent="0.25">
      <c r="A333" s="19"/>
      <c r="B333" s="114"/>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row>
    <row r="334" spans="1:29" x14ac:dyDescent="0.25">
      <c r="A334" s="19"/>
      <c r="B334" s="114"/>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row>
    <row r="335" spans="1:29" x14ac:dyDescent="0.25">
      <c r="A335" s="19"/>
      <c r="B335" s="114"/>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row>
    <row r="336" spans="1:29" x14ac:dyDescent="0.25">
      <c r="A336" s="19"/>
      <c r="B336" s="114"/>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row>
    <row r="337" spans="1:29" x14ac:dyDescent="0.25">
      <c r="A337" s="19"/>
      <c r="B337" s="114"/>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row>
    <row r="338" spans="1:29" x14ac:dyDescent="0.25">
      <c r="A338" s="19"/>
      <c r="B338" s="114"/>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row>
    <row r="339" spans="1:29" x14ac:dyDescent="0.25">
      <c r="A339" s="19"/>
      <c r="B339" s="114"/>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row>
    <row r="340" spans="1:29" x14ac:dyDescent="0.25">
      <c r="A340" s="19"/>
      <c r="B340" s="114"/>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row>
    <row r="341" spans="1:29" x14ac:dyDescent="0.25">
      <c r="A341" s="19"/>
      <c r="B341" s="114"/>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row>
    <row r="342" spans="1:29" x14ac:dyDescent="0.25">
      <c r="A342" s="19"/>
      <c r="B342" s="114"/>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row>
    <row r="343" spans="1:29" x14ac:dyDescent="0.25">
      <c r="A343" s="19"/>
      <c r="B343" s="114"/>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row>
    <row r="344" spans="1:29" x14ac:dyDescent="0.25">
      <c r="A344" s="19"/>
      <c r="B344" s="114"/>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row>
    <row r="345" spans="1:29" x14ac:dyDescent="0.25">
      <c r="A345" s="19"/>
      <c r="B345" s="114"/>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row>
    <row r="346" spans="1:29" x14ac:dyDescent="0.25">
      <c r="A346" s="19"/>
      <c r="B346" s="114"/>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row>
    <row r="347" spans="1:29" x14ac:dyDescent="0.25">
      <c r="A347" s="19"/>
      <c r="B347" s="114"/>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row>
    <row r="348" spans="1:29" x14ac:dyDescent="0.25">
      <c r="A348" s="19"/>
      <c r="B348" s="114"/>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row>
    <row r="349" spans="1:29" x14ac:dyDescent="0.25">
      <c r="A349" s="19"/>
      <c r="B349" s="114"/>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row>
    <row r="350" spans="1:29" x14ac:dyDescent="0.25">
      <c r="A350" s="19"/>
      <c r="B350" s="114"/>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row>
    <row r="351" spans="1:29" x14ac:dyDescent="0.25">
      <c r="A351" s="19"/>
      <c r="B351" s="114"/>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row>
    <row r="352" spans="1:29" x14ac:dyDescent="0.25">
      <c r="A352" s="19"/>
      <c r="B352" s="114"/>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row>
    <row r="353" spans="1:29" x14ac:dyDescent="0.25">
      <c r="A353" s="19"/>
      <c r="B353" s="114"/>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row>
    <row r="354" spans="1:29" x14ac:dyDescent="0.25">
      <c r="A354" s="19"/>
      <c r="B354" s="114"/>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row>
    <row r="355" spans="1:29" x14ac:dyDescent="0.25">
      <c r="A355" s="19"/>
      <c r="B355" s="114"/>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row>
    <row r="356" spans="1:29" x14ac:dyDescent="0.25">
      <c r="A356" s="19"/>
      <c r="B356" s="114"/>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row>
    <row r="357" spans="1:29" x14ac:dyDescent="0.25">
      <c r="A357" s="19"/>
      <c r="B357" s="114"/>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row>
    <row r="358" spans="1:29" x14ac:dyDescent="0.25">
      <c r="A358" s="19"/>
      <c r="B358" s="114"/>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row>
    <row r="359" spans="1:29" x14ac:dyDescent="0.25">
      <c r="A359" s="19"/>
      <c r="B359" s="114"/>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row>
    <row r="360" spans="1:29" x14ac:dyDescent="0.25">
      <c r="A360" s="19"/>
      <c r="B360" s="114"/>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row>
    <row r="361" spans="1:29" x14ac:dyDescent="0.25">
      <c r="A361" s="19"/>
      <c r="B361" s="114"/>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row>
    <row r="362" spans="1:29" x14ac:dyDescent="0.25">
      <c r="A362" s="19"/>
      <c r="B362" s="114"/>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row>
    <row r="363" spans="1:29" x14ac:dyDescent="0.25">
      <c r="A363" s="19"/>
      <c r="B363" s="114"/>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row>
    <row r="364" spans="1:29" x14ac:dyDescent="0.25">
      <c r="A364" s="19"/>
      <c r="B364" s="114"/>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row>
    <row r="365" spans="1:29" x14ac:dyDescent="0.25">
      <c r="A365" s="19"/>
      <c r="B365" s="114"/>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row>
    <row r="366" spans="1:29" x14ac:dyDescent="0.25">
      <c r="A366" s="19"/>
      <c r="B366" s="114"/>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row>
    <row r="367" spans="1:29" x14ac:dyDescent="0.25">
      <c r="A367" s="19"/>
      <c r="B367" s="114"/>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row>
    <row r="368" spans="1:29" x14ac:dyDescent="0.25">
      <c r="A368" s="19"/>
      <c r="B368" s="114"/>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row>
    <row r="369" spans="1:29" x14ac:dyDescent="0.25">
      <c r="A369" s="19"/>
      <c r="B369" s="114"/>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row>
    <row r="370" spans="1:29" x14ac:dyDescent="0.25">
      <c r="A370" s="19"/>
      <c r="B370" s="114"/>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row>
    <row r="371" spans="1:29" x14ac:dyDescent="0.25">
      <c r="A371" s="19"/>
      <c r="B371" s="114"/>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row>
    <row r="372" spans="1:29" x14ac:dyDescent="0.25">
      <c r="A372" s="19"/>
      <c r="B372" s="114"/>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row>
    <row r="373" spans="1:29" x14ac:dyDescent="0.25">
      <c r="A373" s="19"/>
      <c r="B373" s="114"/>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row>
    <row r="374" spans="1:29" x14ac:dyDescent="0.25">
      <c r="A374" s="19"/>
      <c r="B374" s="114"/>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row>
    <row r="375" spans="1:29" x14ac:dyDescent="0.25">
      <c r="A375" s="19"/>
      <c r="B375" s="114"/>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row>
    <row r="376" spans="1:29" x14ac:dyDescent="0.25">
      <c r="A376" s="19"/>
      <c r="B376" s="114"/>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row>
    <row r="377" spans="1:29" x14ac:dyDescent="0.25">
      <c r="A377" s="19"/>
      <c r="B377" s="114"/>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row>
    <row r="378" spans="1:29" x14ac:dyDescent="0.25">
      <c r="A378" s="19"/>
      <c r="B378" s="114"/>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row>
    <row r="379" spans="1:29" x14ac:dyDescent="0.25">
      <c r="A379" s="19"/>
      <c r="B379" s="114"/>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row>
    <row r="380" spans="1:29" x14ac:dyDescent="0.25">
      <c r="A380" s="19"/>
      <c r="B380" s="114"/>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row>
    <row r="381" spans="1:29" x14ac:dyDescent="0.25">
      <c r="A381" s="19"/>
      <c r="B381" s="114"/>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row>
    <row r="382" spans="1:29" x14ac:dyDescent="0.25">
      <c r="A382" s="19"/>
      <c r="B382" s="114"/>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row>
    <row r="383" spans="1:29" x14ac:dyDescent="0.25">
      <c r="A383" s="19"/>
      <c r="B383" s="114"/>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row>
    <row r="384" spans="1:29" x14ac:dyDescent="0.25">
      <c r="A384" s="19"/>
      <c r="B384" s="114"/>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row>
    <row r="385" spans="1:29" x14ac:dyDescent="0.25">
      <c r="A385" s="19"/>
      <c r="B385" s="114"/>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row>
    <row r="386" spans="1:29" x14ac:dyDescent="0.25">
      <c r="A386" s="19"/>
      <c r="B386" s="114"/>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row>
    <row r="387" spans="1:29" x14ac:dyDescent="0.25">
      <c r="A387" s="19"/>
      <c r="B387" s="114"/>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row>
    <row r="388" spans="1:29" x14ac:dyDescent="0.25">
      <c r="A388" s="19"/>
      <c r="B388" s="114"/>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row>
    <row r="389" spans="1:29" x14ac:dyDescent="0.25">
      <c r="A389" s="19"/>
      <c r="B389" s="114"/>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row>
    <row r="390" spans="1:29" x14ac:dyDescent="0.25">
      <c r="A390" s="19"/>
      <c r="B390" s="114"/>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row>
    <row r="391" spans="1:29" x14ac:dyDescent="0.25">
      <c r="A391" s="19"/>
      <c r="B391" s="114"/>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row>
    <row r="392" spans="1:29" x14ac:dyDescent="0.25">
      <c r="A392" s="19"/>
      <c r="B392" s="114"/>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row>
    <row r="393" spans="1:29" x14ac:dyDescent="0.25">
      <c r="A393" s="19"/>
      <c r="B393" s="114"/>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row>
    <row r="394" spans="1:29" x14ac:dyDescent="0.25">
      <c r="A394" s="19"/>
      <c r="B394" s="114"/>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row>
    <row r="395" spans="1:29" x14ac:dyDescent="0.25">
      <c r="A395" s="19"/>
      <c r="B395" s="114"/>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row>
    <row r="396" spans="1:29" x14ac:dyDescent="0.25">
      <c r="A396" s="19"/>
      <c r="B396" s="114"/>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row>
    <row r="397" spans="1:29" x14ac:dyDescent="0.25">
      <c r="A397" s="19"/>
      <c r="B397" s="114"/>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row>
    <row r="398" spans="1:29" x14ac:dyDescent="0.25">
      <c r="A398" s="19"/>
      <c r="B398" s="114"/>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row>
    <row r="399" spans="1:29" x14ac:dyDescent="0.25">
      <c r="A399" s="19"/>
      <c r="B399" s="114"/>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row>
    <row r="400" spans="1:29" x14ac:dyDescent="0.25">
      <c r="A400" s="19"/>
      <c r="B400" s="114"/>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row>
    <row r="401" spans="1:29" x14ac:dyDescent="0.25">
      <c r="A401" s="19"/>
      <c r="B401" s="114"/>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row>
    <row r="402" spans="1:29" x14ac:dyDescent="0.25">
      <c r="A402" s="19"/>
      <c r="B402" s="114"/>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row>
    <row r="403" spans="1:29" x14ac:dyDescent="0.25">
      <c r="A403" s="19"/>
      <c r="B403" s="114"/>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row>
    <row r="404" spans="1:29" x14ac:dyDescent="0.25">
      <c r="A404" s="19"/>
      <c r="B404" s="114"/>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row>
    <row r="405" spans="1:29" x14ac:dyDescent="0.25">
      <c r="A405" s="19"/>
      <c r="B405" s="114"/>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row>
    <row r="406" spans="1:29" x14ac:dyDescent="0.25">
      <c r="A406" s="19"/>
      <c r="B406" s="114"/>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row>
    <row r="407" spans="1:29" x14ac:dyDescent="0.25">
      <c r="A407" s="19"/>
      <c r="B407" s="114"/>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row>
    <row r="408" spans="1:29" x14ac:dyDescent="0.25">
      <c r="A408" s="19"/>
      <c r="B408" s="114"/>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row>
    <row r="409" spans="1:29" x14ac:dyDescent="0.25">
      <c r="A409" s="19"/>
      <c r="B409" s="114"/>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row>
    <row r="410" spans="1:29" x14ac:dyDescent="0.25">
      <c r="A410" s="19"/>
      <c r="B410" s="114"/>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row>
    <row r="411" spans="1:29" x14ac:dyDescent="0.25">
      <c r="A411" s="19"/>
      <c r="B411" s="114"/>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row>
    <row r="412" spans="1:29" x14ac:dyDescent="0.25">
      <c r="A412" s="19"/>
      <c r="B412" s="114"/>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row>
    <row r="413" spans="1:29" x14ac:dyDescent="0.25">
      <c r="A413" s="19"/>
      <c r="B413" s="114"/>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row>
    <row r="414" spans="1:29" x14ac:dyDescent="0.25">
      <c r="A414" s="19"/>
      <c r="B414" s="114"/>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row>
    <row r="415" spans="1:29" x14ac:dyDescent="0.25">
      <c r="A415" s="19"/>
      <c r="B415" s="114"/>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row>
    <row r="416" spans="1:29" x14ac:dyDescent="0.25">
      <c r="A416" s="19"/>
      <c r="B416" s="114"/>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row>
    <row r="417" spans="1:29" x14ac:dyDescent="0.25">
      <c r="A417" s="19"/>
      <c r="B417" s="114"/>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row>
    <row r="418" spans="1:29" x14ac:dyDescent="0.25">
      <c r="A418" s="19"/>
      <c r="B418" s="114"/>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row>
    <row r="419" spans="1:29" x14ac:dyDescent="0.25">
      <c r="A419" s="19"/>
      <c r="B419" s="114"/>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row>
    <row r="420" spans="1:29" x14ac:dyDescent="0.25">
      <c r="A420" s="19"/>
      <c r="B420" s="114"/>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row>
    <row r="421" spans="1:29" x14ac:dyDescent="0.25">
      <c r="A421" s="19"/>
      <c r="B421" s="114"/>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row>
    <row r="422" spans="1:29" x14ac:dyDescent="0.25">
      <c r="A422" s="19"/>
      <c r="B422" s="114"/>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row>
    <row r="423" spans="1:29" x14ac:dyDescent="0.25">
      <c r="A423" s="19"/>
      <c r="B423" s="114"/>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row>
    <row r="424" spans="1:29" x14ac:dyDescent="0.25">
      <c r="A424" s="19"/>
      <c r="B424" s="114"/>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row>
    <row r="425" spans="1:29" x14ac:dyDescent="0.25">
      <c r="A425" s="19"/>
      <c r="B425" s="114"/>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row>
    <row r="426" spans="1:29" x14ac:dyDescent="0.25">
      <c r="A426" s="19"/>
      <c r="B426" s="114"/>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row>
    <row r="427" spans="1:29" x14ac:dyDescent="0.25">
      <c r="A427" s="19"/>
      <c r="B427" s="114"/>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row>
    <row r="428" spans="1:29" x14ac:dyDescent="0.25">
      <c r="A428" s="19"/>
      <c r="B428" s="114"/>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row>
    <row r="429" spans="1:29" x14ac:dyDescent="0.25">
      <c r="A429" s="19"/>
      <c r="B429" s="114"/>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row>
    <row r="430" spans="1:29" x14ac:dyDescent="0.25">
      <c r="A430" s="19"/>
      <c r="B430" s="114"/>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row>
    <row r="431" spans="1:29" x14ac:dyDescent="0.25">
      <c r="A431" s="19"/>
      <c r="B431" s="114"/>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row>
    <row r="432" spans="1:29" x14ac:dyDescent="0.25">
      <c r="A432" s="19"/>
      <c r="B432" s="114"/>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row>
    <row r="433" spans="1:29" x14ac:dyDescent="0.25">
      <c r="A433" s="19"/>
      <c r="B433" s="114"/>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row>
    <row r="434" spans="1:29" x14ac:dyDescent="0.25">
      <c r="A434" s="19"/>
      <c r="B434" s="114"/>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row>
    <row r="435" spans="1:29" x14ac:dyDescent="0.25">
      <c r="A435" s="19"/>
      <c r="B435" s="114"/>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row>
    <row r="436" spans="1:29" x14ac:dyDescent="0.25">
      <c r="A436" s="19"/>
      <c r="B436" s="114"/>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row>
    <row r="437" spans="1:29" x14ac:dyDescent="0.25">
      <c r="A437" s="19"/>
      <c r="B437" s="114"/>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row>
    <row r="438" spans="1:29" x14ac:dyDescent="0.25">
      <c r="A438" s="19"/>
      <c r="B438" s="114"/>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row>
    <row r="439" spans="1:29" x14ac:dyDescent="0.25">
      <c r="A439" s="19"/>
      <c r="B439" s="114"/>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row>
    <row r="440" spans="1:29" x14ac:dyDescent="0.25">
      <c r="A440" s="19"/>
      <c r="B440" s="114"/>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row>
    <row r="441" spans="1:29" x14ac:dyDescent="0.25">
      <c r="A441" s="19"/>
      <c r="B441" s="114"/>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row>
    <row r="442" spans="1:29" x14ac:dyDescent="0.25">
      <c r="A442" s="19"/>
      <c r="B442" s="114"/>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row>
    <row r="443" spans="1:29" x14ac:dyDescent="0.25">
      <c r="A443" s="19"/>
      <c r="B443" s="114"/>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row>
    <row r="444" spans="1:29" x14ac:dyDescent="0.25">
      <c r="A444" s="19"/>
      <c r="B444" s="114"/>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row>
    <row r="445" spans="1:29" x14ac:dyDescent="0.25">
      <c r="A445" s="19"/>
      <c r="B445" s="114"/>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row>
    <row r="446" spans="1:29" x14ac:dyDescent="0.25">
      <c r="A446" s="19"/>
      <c r="B446" s="114"/>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row>
    <row r="447" spans="1:29" x14ac:dyDescent="0.25">
      <c r="A447" s="19"/>
      <c r="B447" s="114"/>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row>
    <row r="448" spans="1:29" x14ac:dyDescent="0.25">
      <c r="A448" s="19"/>
      <c r="B448" s="114"/>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row>
    <row r="449" spans="1:29" x14ac:dyDescent="0.25">
      <c r="A449" s="19"/>
      <c r="B449" s="114"/>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row>
    <row r="450" spans="1:29" x14ac:dyDescent="0.25">
      <c r="A450" s="19"/>
      <c r="B450" s="114"/>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row>
    <row r="451" spans="1:29" x14ac:dyDescent="0.25">
      <c r="A451" s="19"/>
      <c r="B451" s="114"/>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row>
    <row r="452" spans="1:29" x14ac:dyDescent="0.25">
      <c r="A452" s="19"/>
      <c r="B452" s="114"/>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row>
    <row r="453" spans="1:29" x14ac:dyDescent="0.25">
      <c r="A453" s="19"/>
      <c r="B453" s="114"/>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row>
    <row r="454" spans="1:29" x14ac:dyDescent="0.25">
      <c r="A454" s="19"/>
      <c r="B454" s="114"/>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row>
    <row r="455" spans="1:29" x14ac:dyDescent="0.25">
      <c r="A455" s="19"/>
      <c r="B455" s="114"/>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row>
    <row r="456" spans="1:29" x14ac:dyDescent="0.25">
      <c r="A456" s="19"/>
      <c r="B456" s="114"/>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row>
    <row r="457" spans="1:29" x14ac:dyDescent="0.25">
      <c r="A457" s="19"/>
      <c r="B457" s="114"/>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row>
    <row r="458" spans="1:29" x14ac:dyDescent="0.25">
      <c r="A458" s="19"/>
      <c r="B458" s="114"/>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row>
    <row r="459" spans="1:29" x14ac:dyDescent="0.25">
      <c r="A459" s="19"/>
      <c r="B459" s="114"/>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row>
    <row r="460" spans="1:29" x14ac:dyDescent="0.25">
      <c r="A460" s="19"/>
      <c r="B460" s="114"/>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row>
    <row r="461" spans="1:29" x14ac:dyDescent="0.25">
      <c r="A461" s="19"/>
      <c r="B461" s="114"/>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row>
    <row r="462" spans="1:29" x14ac:dyDescent="0.25">
      <c r="A462" s="19"/>
      <c r="B462" s="114"/>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row>
    <row r="463" spans="1:29" x14ac:dyDescent="0.25">
      <c r="A463" s="19"/>
      <c r="B463" s="114"/>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row>
    <row r="464" spans="1:29" x14ac:dyDescent="0.25">
      <c r="A464" s="19"/>
      <c r="B464" s="114"/>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row>
    <row r="465" spans="1:29" x14ac:dyDescent="0.25">
      <c r="A465" s="19"/>
      <c r="B465" s="114"/>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row>
    <row r="466" spans="1:29" x14ac:dyDescent="0.25">
      <c r="A466" s="19"/>
      <c r="B466" s="114"/>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row>
    <row r="467" spans="1:29" x14ac:dyDescent="0.25">
      <c r="A467" s="19"/>
      <c r="B467" s="114"/>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row>
    <row r="468" spans="1:29" x14ac:dyDescent="0.25">
      <c r="A468" s="19"/>
      <c r="B468" s="114"/>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row>
    <row r="469" spans="1:29" x14ac:dyDescent="0.25">
      <c r="A469" s="19"/>
      <c r="B469" s="114"/>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row>
    <row r="470" spans="1:29" x14ac:dyDescent="0.25">
      <c r="A470" s="19"/>
      <c r="B470" s="114"/>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row>
    <row r="471" spans="1:29" x14ac:dyDescent="0.25">
      <c r="A471" s="19"/>
      <c r="B471" s="114"/>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row>
    <row r="472" spans="1:29" x14ac:dyDescent="0.25">
      <c r="A472" s="19"/>
      <c r="B472" s="114"/>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row>
    <row r="473" spans="1:29" x14ac:dyDescent="0.25">
      <c r="A473" s="19"/>
      <c r="B473" s="114"/>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row>
    <row r="474" spans="1:29" x14ac:dyDescent="0.25">
      <c r="A474" s="19"/>
      <c r="B474" s="114"/>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row>
    <row r="475" spans="1:29" x14ac:dyDescent="0.25">
      <c r="A475" s="19"/>
      <c r="B475" s="114"/>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row>
    <row r="476" spans="1:29" x14ac:dyDescent="0.25">
      <c r="A476" s="19"/>
      <c r="B476" s="114"/>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row>
    <row r="477" spans="1:29" x14ac:dyDescent="0.25">
      <c r="A477" s="19"/>
      <c r="B477" s="114"/>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row>
    <row r="478" spans="1:29" x14ac:dyDescent="0.25">
      <c r="A478" s="19"/>
      <c r="B478" s="114"/>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row>
    <row r="479" spans="1:29" x14ac:dyDescent="0.25">
      <c r="A479" s="19"/>
      <c r="B479" s="114"/>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row>
    <row r="480" spans="1:29" x14ac:dyDescent="0.25">
      <c r="A480" s="19"/>
      <c r="B480" s="114"/>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row>
    <row r="481" spans="1:29" x14ac:dyDescent="0.25">
      <c r="A481" s="19"/>
      <c r="B481" s="114"/>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row>
    <row r="482" spans="1:29" x14ac:dyDescent="0.25">
      <c r="A482" s="19"/>
      <c r="B482" s="114"/>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row>
    <row r="483" spans="1:29" x14ac:dyDescent="0.25">
      <c r="A483" s="19"/>
      <c r="B483" s="114"/>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row>
    <row r="484" spans="1:29" x14ac:dyDescent="0.25">
      <c r="A484" s="19"/>
      <c r="B484" s="114"/>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row>
    <row r="485" spans="1:29" x14ac:dyDescent="0.25">
      <c r="A485" s="19"/>
      <c r="B485" s="114"/>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row>
    <row r="486" spans="1:29" x14ac:dyDescent="0.25">
      <c r="A486" s="19"/>
      <c r="B486" s="114"/>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row>
    <row r="487" spans="1:29" x14ac:dyDescent="0.25">
      <c r="A487" s="19"/>
      <c r="B487" s="114"/>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row>
    <row r="488" spans="1:29" x14ac:dyDescent="0.25">
      <c r="A488" s="19"/>
      <c r="B488" s="114"/>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row>
    <row r="489" spans="1:29" x14ac:dyDescent="0.25">
      <c r="A489" s="19"/>
      <c r="B489" s="114"/>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row>
    <row r="490" spans="1:29" x14ac:dyDescent="0.25">
      <c r="A490" s="19"/>
      <c r="B490" s="114"/>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row>
    <row r="491" spans="1:29" x14ac:dyDescent="0.25">
      <c r="A491" s="19"/>
      <c r="B491" s="114"/>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row>
    <row r="492" spans="1:29" x14ac:dyDescent="0.25">
      <c r="A492" s="19"/>
      <c r="B492" s="114"/>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row>
    <row r="493" spans="1:29" x14ac:dyDescent="0.25">
      <c r="A493" s="19"/>
      <c r="B493" s="114"/>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row>
    <row r="494" spans="1:29" x14ac:dyDescent="0.25">
      <c r="A494" s="19"/>
      <c r="B494" s="114"/>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row>
    <row r="495" spans="1:29" x14ac:dyDescent="0.25">
      <c r="A495" s="19"/>
      <c r="B495" s="114"/>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row>
    <row r="496" spans="1:29" x14ac:dyDescent="0.25">
      <c r="A496" s="19"/>
      <c r="B496" s="114"/>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row>
    <row r="497" spans="1:29" x14ac:dyDescent="0.25">
      <c r="A497" s="19"/>
      <c r="B497" s="114"/>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row>
    <row r="498" spans="1:29" x14ac:dyDescent="0.25">
      <c r="A498" s="19"/>
      <c r="B498" s="114"/>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row>
    <row r="499" spans="1:29" x14ac:dyDescent="0.25">
      <c r="A499" s="19"/>
      <c r="B499" s="114"/>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row>
    <row r="500" spans="1:29" x14ac:dyDescent="0.25">
      <c r="A500" s="19"/>
      <c r="B500" s="114"/>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row>
    <row r="501" spans="1:29" x14ac:dyDescent="0.25">
      <c r="A501" s="19"/>
      <c r="B501" s="114"/>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row>
    <row r="502" spans="1:29" x14ac:dyDescent="0.25">
      <c r="A502" s="19"/>
      <c r="B502" s="114"/>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row>
    <row r="503" spans="1:29" x14ac:dyDescent="0.25">
      <c r="A503" s="19"/>
      <c r="B503" s="114"/>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row>
    <row r="504" spans="1:29" x14ac:dyDescent="0.25">
      <c r="A504" s="19"/>
      <c r="B504" s="114"/>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row>
    <row r="505" spans="1:29" x14ac:dyDescent="0.25">
      <c r="A505" s="19"/>
      <c r="B505" s="114"/>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row>
    <row r="506" spans="1:29" x14ac:dyDescent="0.25">
      <c r="A506" s="19"/>
      <c r="B506" s="114"/>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row>
    <row r="507" spans="1:29" x14ac:dyDescent="0.25">
      <c r="A507" s="19"/>
      <c r="B507" s="114"/>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row>
    <row r="508" spans="1:29" x14ac:dyDescent="0.25">
      <c r="A508" s="19"/>
      <c r="B508" s="114"/>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row>
    <row r="509" spans="1:29" x14ac:dyDescent="0.25">
      <c r="A509" s="19"/>
      <c r="B509" s="114"/>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row>
    <row r="510" spans="1:29" x14ac:dyDescent="0.25">
      <c r="A510" s="19"/>
      <c r="B510" s="114"/>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row>
    <row r="511" spans="1:29" x14ac:dyDescent="0.25">
      <c r="A511" s="19"/>
      <c r="B511" s="114"/>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row>
    <row r="512" spans="1:29" x14ac:dyDescent="0.25">
      <c r="A512" s="19"/>
      <c r="B512" s="114"/>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row>
    <row r="513" spans="1:29" x14ac:dyDescent="0.25">
      <c r="A513" s="19"/>
      <c r="B513" s="114"/>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row>
    <row r="514" spans="1:29" x14ac:dyDescent="0.25">
      <c r="A514" s="19"/>
      <c r="B514" s="114"/>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row>
    <row r="515" spans="1:29" x14ac:dyDescent="0.25">
      <c r="A515" s="19"/>
      <c r="B515" s="114"/>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row>
    <row r="516" spans="1:29" x14ac:dyDescent="0.25">
      <c r="A516" s="19"/>
      <c r="B516" s="114"/>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row>
    <row r="517" spans="1:29" x14ac:dyDescent="0.25">
      <c r="A517" s="19"/>
      <c r="B517" s="114"/>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row>
    <row r="518" spans="1:29" x14ac:dyDescent="0.25">
      <c r="A518" s="19"/>
      <c r="B518" s="114"/>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row>
    <row r="519" spans="1:29" x14ac:dyDescent="0.25">
      <c r="A519" s="19"/>
      <c r="B519" s="114"/>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row>
    <row r="520" spans="1:29" x14ac:dyDescent="0.25">
      <c r="A520" s="19"/>
      <c r="B520" s="114"/>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row>
    <row r="521" spans="1:29" x14ac:dyDescent="0.25">
      <c r="A521" s="19"/>
      <c r="B521" s="114"/>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row>
    <row r="522" spans="1:29" x14ac:dyDescent="0.25">
      <c r="A522" s="19"/>
      <c r="B522" s="114"/>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row>
    <row r="523" spans="1:29" x14ac:dyDescent="0.25">
      <c r="A523" s="19"/>
      <c r="B523" s="114"/>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row>
    <row r="524" spans="1:29" x14ac:dyDescent="0.25">
      <c r="A524" s="19"/>
      <c r="B524" s="114"/>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row>
    <row r="525" spans="1:29" x14ac:dyDescent="0.25">
      <c r="A525" s="19"/>
      <c r="B525" s="114"/>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row>
    <row r="526" spans="1:29" x14ac:dyDescent="0.25">
      <c r="A526" s="19"/>
      <c r="B526" s="114"/>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row>
    <row r="527" spans="1:29" x14ac:dyDescent="0.25">
      <c r="A527" s="19"/>
      <c r="B527" s="114"/>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row>
    <row r="528" spans="1:29" x14ac:dyDescent="0.25">
      <c r="A528" s="19"/>
      <c r="B528" s="114"/>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row>
    <row r="529" spans="1:29" x14ac:dyDescent="0.25">
      <c r="A529" s="19"/>
      <c r="B529" s="114"/>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row>
    <row r="530" spans="1:29" x14ac:dyDescent="0.25">
      <c r="A530" s="19"/>
      <c r="B530" s="114"/>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row>
    <row r="531" spans="1:29" x14ac:dyDescent="0.25">
      <c r="A531" s="19"/>
      <c r="B531" s="114"/>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row>
    <row r="532" spans="1:29" x14ac:dyDescent="0.25">
      <c r="A532" s="19"/>
      <c r="B532" s="114"/>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row>
    <row r="533" spans="1:29" x14ac:dyDescent="0.25">
      <c r="A533" s="19"/>
      <c r="B533" s="114"/>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row>
    <row r="534" spans="1:29" x14ac:dyDescent="0.25">
      <c r="A534" s="19"/>
      <c r="B534" s="114"/>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row>
    <row r="535" spans="1:29" x14ac:dyDescent="0.25">
      <c r="A535" s="19"/>
      <c r="B535" s="114"/>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row>
    <row r="536" spans="1:29" x14ac:dyDescent="0.25">
      <c r="A536" s="19"/>
      <c r="B536" s="114"/>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row>
    <row r="537" spans="1:29" x14ac:dyDescent="0.25">
      <c r="A537" s="19"/>
      <c r="B537" s="114"/>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row>
    <row r="538" spans="1:29" x14ac:dyDescent="0.25">
      <c r="A538" s="19"/>
      <c r="B538" s="114"/>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row>
    <row r="539" spans="1:29" x14ac:dyDescent="0.25">
      <c r="A539" s="19"/>
      <c r="B539" s="114"/>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row>
    <row r="540" spans="1:29" x14ac:dyDescent="0.25">
      <c r="A540" s="19"/>
      <c r="B540" s="114"/>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row>
    <row r="541" spans="1:29" x14ac:dyDescent="0.25">
      <c r="A541" s="19"/>
      <c r="B541" s="114"/>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row>
    <row r="542" spans="1:29" x14ac:dyDescent="0.25">
      <c r="A542" s="19"/>
      <c r="B542" s="114"/>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row>
    <row r="543" spans="1:29" x14ac:dyDescent="0.25">
      <c r="A543" s="19"/>
      <c r="B543" s="114"/>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row>
    <row r="544" spans="1:29" x14ac:dyDescent="0.25">
      <c r="A544" s="19"/>
      <c r="B544" s="114"/>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row>
    <row r="545" spans="1:29" x14ac:dyDescent="0.25">
      <c r="A545" s="19"/>
      <c r="B545" s="114"/>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row>
    <row r="546" spans="1:29" x14ac:dyDescent="0.25">
      <c r="A546" s="19"/>
      <c r="B546" s="114"/>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row>
    <row r="547" spans="1:29" x14ac:dyDescent="0.25">
      <c r="A547" s="19"/>
      <c r="B547" s="114"/>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row>
    <row r="548" spans="1:29" x14ac:dyDescent="0.25">
      <c r="A548" s="19"/>
      <c r="B548" s="114"/>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row>
    <row r="549" spans="1:29" x14ac:dyDescent="0.25">
      <c r="A549" s="19"/>
      <c r="B549" s="114"/>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row>
    <row r="550" spans="1:29" x14ac:dyDescent="0.25">
      <c r="A550" s="19"/>
      <c r="B550" s="114"/>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row>
    <row r="551" spans="1:29" x14ac:dyDescent="0.25">
      <c r="A551" s="19"/>
      <c r="B551" s="114"/>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row>
    <row r="552" spans="1:29" x14ac:dyDescent="0.25">
      <c r="A552" s="19"/>
      <c r="B552" s="114"/>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row>
    <row r="553" spans="1:29" x14ac:dyDescent="0.25">
      <c r="A553" s="19"/>
      <c r="B553" s="114"/>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row>
    <row r="554" spans="1:29" x14ac:dyDescent="0.25">
      <c r="A554" s="19"/>
      <c r="B554" s="114"/>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row>
    <row r="555" spans="1:29" x14ac:dyDescent="0.25">
      <c r="A555" s="19"/>
      <c r="B555" s="114"/>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row>
    <row r="556" spans="1:29" x14ac:dyDescent="0.25">
      <c r="A556" s="19"/>
      <c r="B556" s="114"/>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row>
    <row r="557" spans="1:29" x14ac:dyDescent="0.25">
      <c r="A557" s="19"/>
      <c r="B557" s="114"/>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row>
    <row r="558" spans="1:29" x14ac:dyDescent="0.25">
      <c r="A558" s="19"/>
      <c r="B558" s="114"/>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row>
    <row r="559" spans="1:29" x14ac:dyDescent="0.25">
      <c r="A559" s="19"/>
      <c r="B559" s="114"/>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row>
    <row r="560" spans="1:29" x14ac:dyDescent="0.25">
      <c r="A560" s="19"/>
      <c r="B560" s="114"/>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row>
    <row r="561" spans="1:29" x14ac:dyDescent="0.25">
      <c r="A561" s="19"/>
      <c r="B561" s="114"/>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row>
    <row r="562" spans="1:29" x14ac:dyDescent="0.25">
      <c r="A562" s="19"/>
      <c r="B562" s="114"/>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row>
    <row r="563" spans="1:29" x14ac:dyDescent="0.25">
      <c r="A563" s="19"/>
      <c r="B563" s="114"/>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row>
    <row r="564" spans="1:29" x14ac:dyDescent="0.25">
      <c r="A564" s="19"/>
      <c r="B564" s="114"/>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row>
    <row r="565" spans="1:29" x14ac:dyDescent="0.25">
      <c r="A565" s="19"/>
      <c r="B565" s="114"/>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row>
    <row r="566" spans="1:29" x14ac:dyDescent="0.25">
      <c r="A566" s="19"/>
      <c r="B566" s="114"/>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row>
    <row r="567" spans="1:29" x14ac:dyDescent="0.25">
      <c r="A567" s="19"/>
      <c r="B567" s="114"/>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row>
    <row r="568" spans="1:29" x14ac:dyDescent="0.25">
      <c r="A568" s="19"/>
      <c r="B568" s="114"/>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row>
    <row r="569" spans="1:29" x14ac:dyDescent="0.25">
      <c r="A569" s="19"/>
      <c r="B569" s="114"/>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row>
    <row r="570" spans="1:29" x14ac:dyDescent="0.25">
      <c r="A570" s="19"/>
      <c r="B570" s="114"/>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row>
    <row r="571" spans="1:29" x14ac:dyDescent="0.25">
      <c r="A571" s="19"/>
      <c r="B571" s="114"/>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row>
    <row r="572" spans="1:29" x14ac:dyDescent="0.25">
      <c r="A572" s="19"/>
      <c r="B572" s="114"/>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row>
    <row r="573" spans="1:29" x14ac:dyDescent="0.25">
      <c r="A573" s="19"/>
      <c r="B573" s="114"/>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row>
    <row r="574" spans="1:29" x14ac:dyDescent="0.25">
      <c r="A574" s="19"/>
      <c r="B574" s="114"/>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row>
    <row r="575" spans="1:29" x14ac:dyDescent="0.25">
      <c r="A575" s="19"/>
      <c r="B575" s="114"/>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row>
    <row r="576" spans="1:29" x14ac:dyDescent="0.25">
      <c r="A576" s="19"/>
      <c r="B576" s="114"/>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row>
    <row r="577" spans="1:29" x14ac:dyDescent="0.25">
      <c r="A577" s="19"/>
      <c r="B577" s="114"/>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row>
    <row r="578" spans="1:29" x14ac:dyDescent="0.25">
      <c r="A578" s="19"/>
      <c r="B578" s="114"/>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row>
    <row r="579" spans="1:29" x14ac:dyDescent="0.25">
      <c r="A579" s="19"/>
      <c r="B579" s="114"/>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row>
    <row r="580" spans="1:29" x14ac:dyDescent="0.25">
      <c r="A580" s="19"/>
      <c r="B580" s="114"/>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row>
    <row r="581" spans="1:29" x14ac:dyDescent="0.25">
      <c r="A581" s="19"/>
      <c r="B581" s="114"/>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row>
    <row r="582" spans="1:29" x14ac:dyDescent="0.25">
      <c r="A582" s="19"/>
      <c r="B582" s="114"/>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row>
    <row r="583" spans="1:29" x14ac:dyDescent="0.25">
      <c r="A583" s="19"/>
      <c r="B583" s="114"/>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row>
    <row r="584" spans="1:29" x14ac:dyDescent="0.25">
      <c r="A584" s="19"/>
      <c r="B584" s="114"/>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row>
    <row r="585" spans="1:29" x14ac:dyDescent="0.25">
      <c r="A585" s="19"/>
      <c r="B585" s="114"/>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row>
    <row r="586" spans="1:29" x14ac:dyDescent="0.25">
      <c r="A586" s="19"/>
      <c r="B586" s="114"/>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row>
    <row r="587" spans="1:29" x14ac:dyDescent="0.25">
      <c r="A587" s="19"/>
      <c r="B587" s="114"/>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row>
    <row r="588" spans="1:29" x14ac:dyDescent="0.25">
      <c r="A588" s="19"/>
      <c r="B588" s="114"/>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row>
    <row r="589" spans="1:29" x14ac:dyDescent="0.25">
      <c r="A589" s="19"/>
      <c r="B589" s="114"/>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row>
    <row r="590" spans="1:29" x14ac:dyDescent="0.25">
      <c r="A590" s="19"/>
      <c r="B590" s="114"/>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row>
    <row r="591" spans="1:29" x14ac:dyDescent="0.25">
      <c r="A591" s="19"/>
      <c r="B591" s="114"/>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row>
    <row r="592" spans="1:29" x14ac:dyDescent="0.25">
      <c r="A592" s="19"/>
      <c r="B592" s="114"/>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row>
    <row r="593" spans="1:29" x14ac:dyDescent="0.25">
      <c r="A593" s="19"/>
      <c r="B593" s="114"/>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row>
    <row r="594" spans="1:29" x14ac:dyDescent="0.25">
      <c r="A594" s="19"/>
      <c r="B594" s="114"/>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row>
    <row r="595" spans="1:29" x14ac:dyDescent="0.25">
      <c r="A595" s="19"/>
      <c r="B595" s="114"/>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row>
    <row r="596" spans="1:29" x14ac:dyDescent="0.25">
      <c r="A596" s="19"/>
      <c r="B596" s="114"/>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row>
    <row r="597" spans="1:29" x14ac:dyDescent="0.25">
      <c r="A597" s="19"/>
      <c r="B597" s="114"/>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row>
    <row r="598" spans="1:29" x14ac:dyDescent="0.25">
      <c r="A598" s="19"/>
      <c r="B598" s="114"/>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row>
    <row r="599" spans="1:29" x14ac:dyDescent="0.25">
      <c r="A599" s="19"/>
      <c r="B599" s="114"/>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row>
    <row r="600" spans="1:29" x14ac:dyDescent="0.25">
      <c r="A600" s="19"/>
      <c r="B600" s="114"/>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row>
    <row r="601" spans="1:29" x14ac:dyDescent="0.25">
      <c r="A601" s="19"/>
      <c r="B601" s="114"/>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row>
    <row r="602" spans="1:29" x14ac:dyDescent="0.25">
      <c r="A602" s="19"/>
      <c r="B602" s="114"/>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row>
    <row r="603" spans="1:29" x14ac:dyDescent="0.25">
      <c r="A603" s="19"/>
      <c r="B603" s="114"/>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row>
    <row r="604" spans="1:29" x14ac:dyDescent="0.25">
      <c r="A604" s="19"/>
      <c r="B604" s="114"/>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row>
    <row r="605" spans="1:29" x14ac:dyDescent="0.25">
      <c r="A605" s="19"/>
      <c r="B605" s="114"/>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row>
    <row r="606" spans="1:29" x14ac:dyDescent="0.25">
      <c r="A606" s="19"/>
      <c r="B606" s="114"/>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row>
    <row r="607" spans="1:29" x14ac:dyDescent="0.25">
      <c r="A607" s="19"/>
      <c r="B607" s="114"/>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row>
    <row r="608" spans="1:29" x14ac:dyDescent="0.25">
      <c r="A608" s="19"/>
      <c r="B608" s="114"/>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row>
    <row r="609" spans="1:29" x14ac:dyDescent="0.25">
      <c r="A609" s="19"/>
      <c r="B609" s="114"/>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row>
    <row r="610" spans="1:29" x14ac:dyDescent="0.25">
      <c r="A610" s="19"/>
      <c r="B610" s="114"/>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row>
    <row r="611" spans="1:29" x14ac:dyDescent="0.25">
      <c r="A611" s="19"/>
      <c r="B611" s="114"/>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row>
    <row r="612" spans="1:29" x14ac:dyDescent="0.25">
      <c r="A612" s="19"/>
      <c r="B612" s="114"/>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row>
    <row r="613" spans="1:29" x14ac:dyDescent="0.25">
      <c r="A613" s="19"/>
      <c r="B613" s="114"/>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row>
    <row r="614" spans="1:29" x14ac:dyDescent="0.25">
      <c r="A614" s="19"/>
      <c r="B614" s="114"/>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row>
    <row r="615" spans="1:29" x14ac:dyDescent="0.25">
      <c r="A615" s="19"/>
      <c r="B615" s="114"/>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row>
    <row r="616" spans="1:29" x14ac:dyDescent="0.25">
      <c r="A616" s="19"/>
      <c r="B616" s="114"/>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row>
    <row r="617" spans="1:29" x14ac:dyDescent="0.25">
      <c r="A617" s="19"/>
      <c r="B617" s="114"/>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row>
    <row r="618" spans="1:29" x14ac:dyDescent="0.25">
      <c r="A618" s="19"/>
      <c r="B618" s="114"/>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row>
    <row r="619" spans="1:29" x14ac:dyDescent="0.25">
      <c r="A619" s="19"/>
      <c r="B619" s="114"/>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row>
    <row r="620" spans="1:29" x14ac:dyDescent="0.25">
      <c r="A620" s="19"/>
      <c r="B620" s="114"/>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row>
    <row r="621" spans="1:29" x14ac:dyDescent="0.25">
      <c r="A621" s="19"/>
      <c r="B621" s="114"/>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row>
    <row r="622" spans="1:29" x14ac:dyDescent="0.25">
      <c r="A622" s="19"/>
      <c r="B622" s="114"/>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row>
    <row r="623" spans="1:29" x14ac:dyDescent="0.25">
      <c r="A623" s="19"/>
      <c r="B623" s="114"/>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row>
    <row r="624" spans="1:29" x14ac:dyDescent="0.25">
      <c r="A624" s="19"/>
      <c r="B624" s="114"/>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row>
    <row r="625" spans="1:29" x14ac:dyDescent="0.25">
      <c r="A625" s="19"/>
      <c r="B625" s="114"/>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row>
    <row r="626" spans="1:29" x14ac:dyDescent="0.25">
      <c r="A626" s="19"/>
      <c r="B626" s="114"/>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row>
    <row r="627" spans="1:29" x14ac:dyDescent="0.25">
      <c r="A627" s="19"/>
      <c r="B627" s="114"/>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row>
    <row r="628" spans="1:29" x14ac:dyDescent="0.25">
      <c r="A628" s="19"/>
      <c r="B628" s="114"/>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row>
    <row r="629" spans="1:29" x14ac:dyDescent="0.25">
      <c r="A629" s="19"/>
      <c r="B629" s="114"/>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row>
    <row r="630" spans="1:29" x14ac:dyDescent="0.25">
      <c r="A630" s="19"/>
      <c r="B630" s="114"/>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row>
    <row r="631" spans="1:29" x14ac:dyDescent="0.25">
      <c r="A631" s="19"/>
      <c r="B631" s="114"/>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row>
    <row r="632" spans="1:29" x14ac:dyDescent="0.25">
      <c r="A632" s="19"/>
      <c r="B632" s="114"/>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row>
    <row r="633" spans="1:29" x14ac:dyDescent="0.25">
      <c r="A633" s="19"/>
      <c r="B633" s="114"/>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row>
    <row r="634" spans="1:29" x14ac:dyDescent="0.25">
      <c r="A634" s="19"/>
      <c r="B634" s="114"/>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row>
    <row r="635" spans="1:29" x14ac:dyDescent="0.25">
      <c r="A635" s="19"/>
      <c r="B635" s="114"/>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row>
    <row r="636" spans="1:29" x14ac:dyDescent="0.25">
      <c r="A636" s="19"/>
      <c r="B636" s="114"/>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row>
    <row r="637" spans="1:29" x14ac:dyDescent="0.25">
      <c r="A637" s="19"/>
      <c r="B637" s="114"/>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row>
    <row r="638" spans="1:29" x14ac:dyDescent="0.25">
      <c r="A638" s="19"/>
      <c r="B638" s="114"/>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row>
    <row r="639" spans="1:29" x14ac:dyDescent="0.25">
      <c r="A639" s="19"/>
      <c r="B639" s="114"/>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row>
    <row r="640" spans="1:29" x14ac:dyDescent="0.25">
      <c r="A640" s="19"/>
      <c r="B640" s="114"/>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row>
    <row r="641" spans="1:29" x14ac:dyDescent="0.25">
      <c r="A641" s="19"/>
      <c r="B641" s="114"/>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row>
    <row r="642" spans="1:29" x14ac:dyDescent="0.25">
      <c r="A642" s="19"/>
      <c r="B642" s="114"/>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row>
    <row r="643" spans="1:29" x14ac:dyDescent="0.25">
      <c r="A643" s="19"/>
      <c r="B643" s="114"/>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row>
    <row r="644" spans="1:29" x14ac:dyDescent="0.25">
      <c r="A644" s="19"/>
      <c r="B644" s="114"/>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row>
    <row r="645" spans="1:29" x14ac:dyDescent="0.25">
      <c r="A645" s="19"/>
      <c r="B645" s="114"/>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row>
    <row r="646" spans="1:29" x14ac:dyDescent="0.25">
      <c r="A646" s="19"/>
      <c r="B646" s="114"/>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row>
    <row r="647" spans="1:29" x14ac:dyDescent="0.25">
      <c r="A647" s="19"/>
      <c r="B647" s="114"/>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row>
    <row r="648" spans="1:29" x14ac:dyDescent="0.25">
      <c r="A648" s="19"/>
      <c r="B648" s="114"/>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row>
    <row r="649" spans="1:29" x14ac:dyDescent="0.25">
      <c r="A649" s="19"/>
      <c r="B649" s="114"/>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row>
    <row r="650" spans="1:29" x14ac:dyDescent="0.25">
      <c r="A650" s="19"/>
      <c r="B650" s="114"/>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row>
    <row r="651" spans="1:29" x14ac:dyDescent="0.25">
      <c r="A651" s="19"/>
      <c r="B651" s="114"/>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row>
    <row r="652" spans="1:29" x14ac:dyDescent="0.25">
      <c r="A652" s="19"/>
      <c r="B652" s="114"/>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row>
    <row r="653" spans="1:29" x14ac:dyDescent="0.25">
      <c r="A653" s="19"/>
      <c r="B653" s="114"/>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row>
    <row r="654" spans="1:29" x14ac:dyDescent="0.25">
      <c r="A654" s="19"/>
      <c r="B654" s="114"/>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row>
    <row r="655" spans="1:29" x14ac:dyDescent="0.25">
      <c r="A655" s="19"/>
      <c r="B655" s="114"/>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row>
    <row r="656" spans="1:29" x14ac:dyDescent="0.25">
      <c r="A656" s="19"/>
      <c r="B656" s="114"/>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row>
    <row r="657" spans="1:29" x14ac:dyDescent="0.25">
      <c r="A657" s="19"/>
      <c r="B657" s="114"/>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row>
    <row r="658" spans="1:29" x14ac:dyDescent="0.25">
      <c r="A658" s="19"/>
      <c r="B658" s="114"/>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row>
    <row r="659" spans="1:29" x14ac:dyDescent="0.25">
      <c r="A659" s="19"/>
      <c r="B659" s="114"/>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row>
    <row r="660" spans="1:29" x14ac:dyDescent="0.25">
      <c r="A660" s="19"/>
      <c r="B660" s="114"/>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row>
    <row r="661" spans="1:29" x14ac:dyDescent="0.25">
      <c r="A661" s="19"/>
      <c r="B661" s="114"/>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row>
    <row r="662" spans="1:29" x14ac:dyDescent="0.25">
      <c r="A662" s="19"/>
      <c r="B662" s="114"/>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row>
    <row r="663" spans="1:29" x14ac:dyDescent="0.25">
      <c r="A663" s="19"/>
      <c r="B663" s="114"/>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row>
    <row r="664" spans="1:29" x14ac:dyDescent="0.25">
      <c r="A664" s="19"/>
      <c r="B664" s="114"/>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row>
    <row r="665" spans="1:29" x14ac:dyDescent="0.25">
      <c r="A665" s="19"/>
      <c r="B665" s="114"/>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row>
    <row r="666" spans="1:29" x14ac:dyDescent="0.25">
      <c r="A666" s="19"/>
      <c r="B666" s="114"/>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row>
    <row r="667" spans="1:29" x14ac:dyDescent="0.25">
      <c r="A667" s="19"/>
      <c r="B667" s="114"/>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row>
    <row r="668" spans="1:29" x14ac:dyDescent="0.25">
      <c r="A668" s="19"/>
      <c r="B668" s="114"/>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row>
    <row r="669" spans="1:29" x14ac:dyDescent="0.25">
      <c r="A669" s="19"/>
      <c r="B669" s="114"/>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row>
    <row r="670" spans="1:29" x14ac:dyDescent="0.25">
      <c r="A670" s="19"/>
      <c r="B670" s="114"/>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row>
    <row r="671" spans="1:29" x14ac:dyDescent="0.25">
      <c r="A671" s="19"/>
      <c r="B671" s="114"/>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row>
    <row r="672" spans="1:29" x14ac:dyDescent="0.25">
      <c r="A672" s="19"/>
      <c r="B672" s="114"/>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row>
    <row r="673" spans="1:29" x14ac:dyDescent="0.25">
      <c r="A673" s="19"/>
      <c r="B673" s="114"/>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row>
    <row r="674" spans="1:29" x14ac:dyDescent="0.25">
      <c r="A674" s="19"/>
      <c r="B674" s="114"/>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row>
    <row r="675" spans="1:29" x14ac:dyDescent="0.25">
      <c r="A675" s="19"/>
      <c r="B675" s="114"/>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row>
    <row r="676" spans="1:29" x14ac:dyDescent="0.25">
      <c r="A676" s="19"/>
      <c r="B676" s="114"/>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row>
    <row r="677" spans="1:29" x14ac:dyDescent="0.25">
      <c r="A677" s="19"/>
      <c r="B677" s="114"/>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row>
    <row r="678" spans="1:29" x14ac:dyDescent="0.25">
      <c r="A678" s="19"/>
      <c r="B678" s="114"/>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row>
    <row r="679" spans="1:29" x14ac:dyDescent="0.25">
      <c r="A679" s="19"/>
      <c r="B679" s="114"/>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row>
    <row r="680" spans="1:29" x14ac:dyDescent="0.25">
      <c r="A680" s="19"/>
      <c r="B680" s="114"/>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row>
    <row r="681" spans="1:29" x14ac:dyDescent="0.25">
      <c r="A681" s="19"/>
      <c r="B681" s="114"/>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row>
    <row r="682" spans="1:29" x14ac:dyDescent="0.25">
      <c r="A682" s="19"/>
      <c r="B682" s="114"/>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row>
    <row r="683" spans="1:29" x14ac:dyDescent="0.25">
      <c r="A683" s="19"/>
      <c r="B683" s="114"/>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row>
    <row r="684" spans="1:29" x14ac:dyDescent="0.25">
      <c r="A684" s="19"/>
      <c r="B684" s="114"/>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row>
    <row r="685" spans="1:29" x14ac:dyDescent="0.25">
      <c r="A685" s="19"/>
      <c r="B685" s="114"/>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row>
    <row r="686" spans="1:29" x14ac:dyDescent="0.25">
      <c r="A686" s="19"/>
      <c r="B686" s="114"/>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row>
    <row r="687" spans="1:29" x14ac:dyDescent="0.25">
      <c r="A687" s="19"/>
      <c r="B687" s="114"/>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row>
    <row r="688" spans="1:29" x14ac:dyDescent="0.25">
      <c r="A688" s="19"/>
      <c r="B688" s="114"/>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row>
    <row r="689" spans="1:29" x14ac:dyDescent="0.25">
      <c r="A689" s="19"/>
      <c r="B689" s="114"/>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row>
    <row r="690" spans="1:29" x14ac:dyDescent="0.25">
      <c r="A690" s="19"/>
      <c r="B690" s="114"/>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row>
    <row r="691" spans="1:29" x14ac:dyDescent="0.25">
      <c r="A691" s="19"/>
      <c r="B691" s="114"/>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row>
    <row r="692" spans="1:29" x14ac:dyDescent="0.25">
      <c r="A692" s="19"/>
      <c r="B692" s="114"/>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row>
    <row r="693" spans="1:29" x14ac:dyDescent="0.25">
      <c r="A693" s="19"/>
      <c r="B693" s="114"/>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row>
    <row r="694" spans="1:29" x14ac:dyDescent="0.25">
      <c r="A694" s="19"/>
      <c r="B694" s="114"/>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row>
    <row r="695" spans="1:29" x14ac:dyDescent="0.25">
      <c r="A695" s="19"/>
      <c r="B695" s="114"/>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row>
    <row r="696" spans="1:29" x14ac:dyDescent="0.25">
      <c r="A696" s="19"/>
      <c r="B696" s="114"/>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row>
    <row r="697" spans="1:29" x14ac:dyDescent="0.25">
      <c r="A697" s="19"/>
      <c r="B697" s="114"/>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row>
    <row r="698" spans="1:29" x14ac:dyDescent="0.25">
      <c r="A698" s="19"/>
      <c r="B698" s="114"/>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row>
    <row r="699" spans="1:29" x14ac:dyDescent="0.25">
      <c r="A699" s="19"/>
      <c r="B699" s="114"/>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row>
    <row r="700" spans="1:29" x14ac:dyDescent="0.25">
      <c r="A700" s="19"/>
      <c r="B700" s="114"/>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row>
    <row r="701" spans="1:29" x14ac:dyDescent="0.25">
      <c r="A701" s="19"/>
      <c r="B701" s="114"/>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row>
    <row r="702" spans="1:29" x14ac:dyDescent="0.25">
      <c r="A702" s="19"/>
      <c r="B702" s="114"/>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row>
    <row r="703" spans="1:29" x14ac:dyDescent="0.25">
      <c r="A703" s="19"/>
      <c r="B703" s="114"/>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row>
    <row r="704" spans="1:29" x14ac:dyDescent="0.25">
      <c r="A704" s="19"/>
      <c r="B704" s="114"/>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row>
    <row r="705" spans="1:29" x14ac:dyDescent="0.25">
      <c r="A705" s="19"/>
      <c r="B705" s="114"/>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row>
    <row r="706" spans="1:29" x14ac:dyDescent="0.25">
      <c r="A706" s="19"/>
      <c r="B706" s="114"/>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row>
    <row r="707" spans="1:29" x14ac:dyDescent="0.25">
      <c r="A707" s="19"/>
      <c r="B707" s="114"/>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row>
    <row r="708" spans="1:29" x14ac:dyDescent="0.25">
      <c r="A708" s="19"/>
      <c r="B708" s="114"/>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row>
    <row r="709" spans="1:29" x14ac:dyDescent="0.25">
      <c r="A709" s="19"/>
      <c r="B709" s="114"/>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row>
    <row r="710" spans="1:29" x14ac:dyDescent="0.25">
      <c r="A710" s="19"/>
      <c r="B710" s="114"/>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row>
    <row r="711" spans="1:29" x14ac:dyDescent="0.25">
      <c r="A711" s="19"/>
      <c r="B711" s="114"/>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row>
    <row r="712" spans="1:29" x14ac:dyDescent="0.25">
      <c r="A712" s="19"/>
      <c r="B712" s="114"/>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row>
    <row r="713" spans="1:29" x14ac:dyDescent="0.25">
      <c r="A713" s="19"/>
      <c r="B713" s="114"/>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row>
    <row r="714" spans="1:29" x14ac:dyDescent="0.25">
      <c r="A714" s="19"/>
      <c r="B714" s="114"/>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row>
    <row r="715" spans="1:29" x14ac:dyDescent="0.25">
      <c r="A715" s="19"/>
      <c r="B715" s="114"/>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row>
    <row r="716" spans="1:29" x14ac:dyDescent="0.25">
      <c r="A716" s="19"/>
      <c r="B716" s="114"/>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row>
    <row r="717" spans="1:29" x14ac:dyDescent="0.25">
      <c r="A717" s="19"/>
      <c r="B717" s="114"/>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row>
    <row r="718" spans="1:29" x14ac:dyDescent="0.25">
      <c r="A718" s="19"/>
      <c r="B718" s="114"/>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row>
    <row r="719" spans="1:29" x14ac:dyDescent="0.25">
      <c r="A719" s="19"/>
      <c r="B719" s="114"/>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row>
    <row r="720" spans="1:29" x14ac:dyDescent="0.25">
      <c r="A720" s="19"/>
      <c r="B720" s="114"/>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row>
    <row r="721" spans="1:29" x14ac:dyDescent="0.25">
      <c r="A721" s="19"/>
      <c r="B721" s="114"/>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row>
    <row r="722" spans="1:29" x14ac:dyDescent="0.25">
      <c r="A722" s="19"/>
      <c r="B722" s="114"/>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row>
    <row r="723" spans="1:29" x14ac:dyDescent="0.25">
      <c r="A723" s="19"/>
      <c r="B723" s="114"/>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row>
    <row r="724" spans="1:29" x14ac:dyDescent="0.25">
      <c r="A724" s="19"/>
      <c r="B724" s="114"/>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row>
    <row r="725" spans="1:29" x14ac:dyDescent="0.25">
      <c r="A725" s="19"/>
      <c r="B725" s="114"/>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row>
    <row r="726" spans="1:29" x14ac:dyDescent="0.25">
      <c r="A726" s="19"/>
      <c r="B726" s="114"/>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row>
    <row r="727" spans="1:29" x14ac:dyDescent="0.25">
      <c r="A727" s="19"/>
      <c r="B727" s="114"/>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row>
    <row r="728" spans="1:29" x14ac:dyDescent="0.25">
      <c r="A728" s="19"/>
      <c r="B728" s="114"/>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row>
    <row r="729" spans="1:29" x14ac:dyDescent="0.25">
      <c r="A729" s="19"/>
      <c r="B729" s="114"/>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row>
    <row r="730" spans="1:29" x14ac:dyDescent="0.25">
      <c r="A730" s="19"/>
      <c r="B730" s="114"/>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row>
    <row r="731" spans="1:29" x14ac:dyDescent="0.25">
      <c r="A731" s="19"/>
      <c r="B731" s="114"/>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row>
    <row r="732" spans="1:29" x14ac:dyDescent="0.25">
      <c r="A732" s="19"/>
      <c r="B732" s="114"/>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row>
    <row r="733" spans="1:29" x14ac:dyDescent="0.25">
      <c r="A733" s="19"/>
      <c r="B733" s="114"/>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row>
    <row r="734" spans="1:29" x14ac:dyDescent="0.25">
      <c r="A734" s="19"/>
      <c r="B734" s="114"/>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row>
    <row r="735" spans="1:29" x14ac:dyDescent="0.25">
      <c r="A735" s="19"/>
      <c r="B735" s="114"/>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row>
    <row r="736" spans="1:29" x14ac:dyDescent="0.25">
      <c r="A736" s="19"/>
      <c r="B736" s="114"/>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row>
    <row r="737" spans="1:29" x14ac:dyDescent="0.25">
      <c r="A737" s="19"/>
      <c r="B737" s="114"/>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row>
    <row r="738" spans="1:29" x14ac:dyDescent="0.25">
      <c r="A738" s="19"/>
      <c r="B738" s="114"/>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row>
    <row r="739" spans="1:29" x14ac:dyDescent="0.25">
      <c r="A739" s="19"/>
      <c r="B739" s="114"/>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row>
    <row r="740" spans="1:29" x14ac:dyDescent="0.25">
      <c r="A740" s="19"/>
      <c r="B740" s="114"/>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row>
    <row r="741" spans="1:29" x14ac:dyDescent="0.25">
      <c r="A741" s="19"/>
      <c r="B741" s="114"/>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row>
    <row r="742" spans="1:29" x14ac:dyDescent="0.25">
      <c r="A742" s="19"/>
      <c r="B742" s="114"/>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row>
    <row r="743" spans="1:29" x14ac:dyDescent="0.25">
      <c r="A743" s="19"/>
      <c r="B743" s="114"/>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row>
    <row r="744" spans="1:29" x14ac:dyDescent="0.25">
      <c r="A744" s="19"/>
      <c r="B744" s="114"/>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row>
    <row r="745" spans="1:29" x14ac:dyDescent="0.25">
      <c r="A745" s="19"/>
      <c r="B745" s="114"/>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row>
    <row r="746" spans="1:29" x14ac:dyDescent="0.25">
      <c r="A746" s="19"/>
      <c r="B746" s="114"/>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row>
    <row r="747" spans="1:29" x14ac:dyDescent="0.25">
      <c r="A747" s="19"/>
      <c r="B747" s="114"/>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row>
    <row r="748" spans="1:29" x14ac:dyDescent="0.25">
      <c r="A748" s="19"/>
      <c r="B748" s="114"/>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row>
    <row r="749" spans="1:29" x14ac:dyDescent="0.25">
      <c r="A749" s="19"/>
      <c r="B749" s="114"/>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row>
    <row r="750" spans="1:29" x14ac:dyDescent="0.25">
      <c r="A750" s="19"/>
      <c r="B750" s="114"/>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row>
    <row r="751" spans="1:29" x14ac:dyDescent="0.25">
      <c r="A751" s="19"/>
      <c r="B751" s="114"/>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row>
    <row r="752" spans="1:29" x14ac:dyDescent="0.25">
      <c r="A752" s="19"/>
      <c r="B752" s="114"/>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row>
    <row r="753" spans="1:29" x14ac:dyDescent="0.25">
      <c r="A753" s="19"/>
      <c r="B753" s="114"/>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row>
    <row r="754" spans="1:29" x14ac:dyDescent="0.25">
      <c r="A754" s="19"/>
      <c r="B754" s="114"/>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row>
    <row r="755" spans="1:29" x14ac:dyDescent="0.25">
      <c r="A755" s="19"/>
      <c r="B755" s="114"/>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row>
    <row r="756" spans="1:29" x14ac:dyDescent="0.25">
      <c r="A756" s="19"/>
      <c r="B756" s="114"/>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row>
    <row r="757" spans="1:29" x14ac:dyDescent="0.25">
      <c r="A757" s="19"/>
      <c r="B757" s="114"/>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row>
    <row r="758" spans="1:29" x14ac:dyDescent="0.25">
      <c r="A758" s="19"/>
      <c r="B758" s="114"/>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row>
    <row r="759" spans="1:29" x14ac:dyDescent="0.25">
      <c r="A759" s="19"/>
      <c r="B759" s="114"/>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row>
    <row r="760" spans="1:29" x14ac:dyDescent="0.25">
      <c r="A760" s="19"/>
      <c r="B760" s="114"/>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row>
    <row r="761" spans="1:29" x14ac:dyDescent="0.25">
      <c r="A761" s="19"/>
      <c r="B761" s="114"/>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row>
    <row r="762" spans="1:29" x14ac:dyDescent="0.25">
      <c r="A762" s="19"/>
      <c r="B762" s="114"/>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row>
    <row r="763" spans="1:29" x14ac:dyDescent="0.25">
      <c r="A763" s="19"/>
      <c r="B763" s="114"/>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row>
    <row r="764" spans="1:29" x14ac:dyDescent="0.25">
      <c r="A764" s="19"/>
      <c r="B764" s="114"/>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row>
    <row r="765" spans="1:29" x14ac:dyDescent="0.25">
      <c r="A765" s="19"/>
      <c r="B765" s="114"/>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row>
    <row r="766" spans="1:29" x14ac:dyDescent="0.25">
      <c r="A766" s="19"/>
      <c r="B766" s="114"/>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row>
    <row r="767" spans="1:29" x14ac:dyDescent="0.25">
      <c r="A767" s="19"/>
      <c r="B767" s="114"/>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row>
    <row r="768" spans="1:29" x14ac:dyDescent="0.25">
      <c r="A768" s="19"/>
      <c r="B768" s="114"/>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row>
    <row r="769" spans="1:29" x14ac:dyDescent="0.25">
      <c r="A769" s="19"/>
      <c r="B769" s="114"/>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row>
    <row r="770" spans="1:29" x14ac:dyDescent="0.25">
      <c r="A770" s="19"/>
      <c r="B770" s="114"/>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row>
    <row r="771" spans="1:29" x14ac:dyDescent="0.25">
      <c r="A771" s="19"/>
      <c r="B771" s="114"/>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row>
    <row r="772" spans="1:29" x14ac:dyDescent="0.25">
      <c r="A772" s="19"/>
      <c r="B772" s="114"/>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row>
    <row r="773" spans="1:29" x14ac:dyDescent="0.25">
      <c r="A773" s="19"/>
      <c r="B773" s="114"/>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row>
    <row r="774" spans="1:29" x14ac:dyDescent="0.25">
      <c r="A774" s="19"/>
      <c r="B774" s="114"/>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row>
    <row r="775" spans="1:29" x14ac:dyDescent="0.25">
      <c r="A775" s="19"/>
      <c r="B775" s="114"/>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row>
    <row r="776" spans="1:29" x14ac:dyDescent="0.25">
      <c r="A776" s="19"/>
      <c r="B776" s="114"/>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row>
    <row r="777" spans="1:29" x14ac:dyDescent="0.25">
      <c r="A777" s="19"/>
      <c r="B777" s="114"/>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row>
    <row r="778" spans="1:29" x14ac:dyDescent="0.25">
      <c r="A778" s="19"/>
      <c r="B778" s="114"/>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row>
    <row r="779" spans="1:29" x14ac:dyDescent="0.25">
      <c r="A779" s="19"/>
      <c r="B779" s="114"/>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row>
    <row r="780" spans="1:29" x14ac:dyDescent="0.25">
      <c r="A780" s="19"/>
      <c r="B780" s="114"/>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row>
    <row r="781" spans="1:29" x14ac:dyDescent="0.25">
      <c r="A781" s="19"/>
      <c r="B781" s="114"/>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row>
    <row r="782" spans="1:29" x14ac:dyDescent="0.25">
      <c r="A782" s="19"/>
      <c r="B782" s="114"/>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row>
    <row r="783" spans="1:29" x14ac:dyDescent="0.25">
      <c r="A783" s="19"/>
      <c r="B783" s="114"/>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row>
    <row r="784" spans="1:29" x14ac:dyDescent="0.25">
      <c r="A784" s="19"/>
      <c r="B784" s="114"/>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row>
    <row r="785" spans="1:29" x14ac:dyDescent="0.25">
      <c r="A785" s="19"/>
      <c r="B785" s="114"/>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row>
    <row r="786" spans="1:29" x14ac:dyDescent="0.25">
      <c r="A786" s="19"/>
      <c r="B786" s="114"/>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row>
    <row r="787" spans="1:29" x14ac:dyDescent="0.25">
      <c r="A787" s="19"/>
      <c r="B787" s="114"/>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row>
    <row r="788" spans="1:29" x14ac:dyDescent="0.25">
      <c r="A788" s="19"/>
      <c r="B788" s="114"/>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row>
    <row r="789" spans="1:29" x14ac:dyDescent="0.25">
      <c r="A789" s="19"/>
      <c r="B789" s="114"/>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row>
    <row r="790" spans="1:29" x14ac:dyDescent="0.25">
      <c r="A790" s="19"/>
      <c r="B790" s="114"/>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row>
    <row r="791" spans="1:29" x14ac:dyDescent="0.25">
      <c r="A791" s="19"/>
      <c r="B791" s="114"/>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row>
    <row r="792" spans="1:29" x14ac:dyDescent="0.25">
      <c r="A792" s="19"/>
      <c r="B792" s="114"/>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row>
    <row r="793" spans="1:29" x14ac:dyDescent="0.25">
      <c r="A793" s="19"/>
      <c r="B793" s="114"/>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row>
    <row r="794" spans="1:29" x14ac:dyDescent="0.25">
      <c r="A794" s="19"/>
      <c r="B794" s="114"/>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row>
    <row r="795" spans="1:29" x14ac:dyDescent="0.25">
      <c r="A795" s="19"/>
      <c r="B795" s="114"/>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row>
    <row r="796" spans="1:29" x14ac:dyDescent="0.25">
      <c r="A796" s="19"/>
      <c r="B796" s="114"/>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row>
    <row r="797" spans="1:29" x14ac:dyDescent="0.25">
      <c r="A797" s="19"/>
      <c r="B797" s="114"/>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row>
    <row r="798" spans="1:29" x14ac:dyDescent="0.25">
      <c r="A798" s="19"/>
      <c r="B798" s="114"/>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row>
    <row r="799" spans="1:29" x14ac:dyDescent="0.25">
      <c r="A799" s="19"/>
      <c r="B799" s="114"/>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row>
    <row r="800" spans="1:29" x14ac:dyDescent="0.25">
      <c r="A800" s="19"/>
      <c r="B800" s="114"/>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row>
    <row r="801" spans="1:29" x14ac:dyDescent="0.25">
      <c r="A801" s="19"/>
      <c r="B801" s="114"/>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row>
    <row r="802" spans="1:29" x14ac:dyDescent="0.25">
      <c r="A802" s="19"/>
      <c r="B802" s="114"/>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row>
    <row r="803" spans="1:29" x14ac:dyDescent="0.25">
      <c r="A803" s="19"/>
      <c r="B803" s="114"/>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row>
    <row r="804" spans="1:29" x14ac:dyDescent="0.25">
      <c r="A804" s="19"/>
      <c r="B804" s="114"/>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row>
    <row r="805" spans="1:29" x14ac:dyDescent="0.25">
      <c r="A805" s="19"/>
      <c r="B805" s="114"/>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row>
    <row r="806" spans="1:29" x14ac:dyDescent="0.25">
      <c r="A806" s="19"/>
      <c r="B806" s="114"/>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row>
    <row r="807" spans="1:29" x14ac:dyDescent="0.25">
      <c r="A807" s="19"/>
      <c r="B807" s="114"/>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row>
    <row r="808" spans="1:29" x14ac:dyDescent="0.25">
      <c r="A808" s="19"/>
      <c r="B808" s="114"/>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row>
    <row r="809" spans="1:29" x14ac:dyDescent="0.25">
      <c r="A809" s="19"/>
      <c r="B809" s="114"/>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row>
    <row r="810" spans="1:29" x14ac:dyDescent="0.25">
      <c r="A810" s="19"/>
      <c r="B810" s="114"/>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row>
    <row r="811" spans="1:29" x14ac:dyDescent="0.25">
      <c r="A811" s="19"/>
      <c r="B811" s="114"/>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row>
    <row r="812" spans="1:29" x14ac:dyDescent="0.25">
      <c r="A812" s="19"/>
      <c r="B812" s="114"/>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row>
    <row r="813" spans="1:29" x14ac:dyDescent="0.25">
      <c r="A813" s="19"/>
      <c r="B813" s="114"/>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row>
    <row r="814" spans="1:29" x14ac:dyDescent="0.25">
      <c r="A814" s="19"/>
      <c r="B814" s="114"/>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row>
    <row r="815" spans="1:29" x14ac:dyDescent="0.25">
      <c r="A815" s="19"/>
      <c r="B815" s="114"/>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row>
    <row r="816" spans="1:29" x14ac:dyDescent="0.25">
      <c r="A816" s="19"/>
      <c r="B816" s="114"/>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row>
    <row r="817" spans="1:29" x14ac:dyDescent="0.25">
      <c r="A817" s="19"/>
      <c r="B817" s="114"/>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row>
    <row r="818" spans="1:29" x14ac:dyDescent="0.25">
      <c r="A818" s="19"/>
      <c r="B818" s="114"/>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row>
    <row r="819" spans="1:29" x14ac:dyDescent="0.25">
      <c r="A819" s="19"/>
      <c r="B819" s="114"/>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row>
    <row r="820" spans="1:29" x14ac:dyDescent="0.25">
      <c r="A820" s="19"/>
      <c r="B820" s="114"/>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row>
    <row r="821" spans="1:29" x14ac:dyDescent="0.25">
      <c r="A821" s="19"/>
      <c r="B821" s="114"/>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row>
    <row r="822" spans="1:29" x14ac:dyDescent="0.25">
      <c r="A822" s="19"/>
      <c r="B822" s="114"/>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row>
    <row r="823" spans="1:29" x14ac:dyDescent="0.25">
      <c r="A823" s="19"/>
      <c r="B823" s="114"/>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row>
    <row r="824" spans="1:29" x14ac:dyDescent="0.25">
      <c r="A824" s="19"/>
      <c r="B824" s="114"/>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row>
    <row r="825" spans="1:29" x14ac:dyDescent="0.25">
      <c r="A825" s="19"/>
      <c r="B825" s="114"/>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row>
    <row r="826" spans="1:29" x14ac:dyDescent="0.25">
      <c r="A826" s="19"/>
      <c r="B826" s="114"/>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row>
    <row r="827" spans="1:29" x14ac:dyDescent="0.25">
      <c r="A827" s="19"/>
      <c r="B827" s="114"/>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row>
    <row r="828" spans="1:29" x14ac:dyDescent="0.25">
      <c r="A828" s="19"/>
      <c r="B828" s="114"/>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row>
    <row r="829" spans="1:29" x14ac:dyDescent="0.25">
      <c r="A829" s="19"/>
      <c r="B829" s="114"/>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row>
    <row r="830" spans="1:29" x14ac:dyDescent="0.25">
      <c r="A830" s="19"/>
      <c r="B830" s="114"/>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row>
    <row r="831" spans="1:29" x14ac:dyDescent="0.25">
      <c r="A831" s="19"/>
      <c r="B831" s="114"/>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row>
    <row r="832" spans="1:29" x14ac:dyDescent="0.25">
      <c r="A832" s="19"/>
      <c r="B832" s="114"/>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row>
    <row r="833" spans="1:29" x14ac:dyDescent="0.25">
      <c r="A833" s="19"/>
      <c r="B833" s="114"/>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row>
    <row r="834" spans="1:29" x14ac:dyDescent="0.25">
      <c r="A834" s="19"/>
      <c r="B834" s="114"/>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row>
    <row r="835" spans="1:29" x14ac:dyDescent="0.25">
      <c r="A835" s="19"/>
      <c r="B835" s="114"/>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row>
    <row r="836" spans="1:29" x14ac:dyDescent="0.25">
      <c r="A836" s="19"/>
      <c r="B836" s="114"/>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row>
    <row r="837" spans="1:29" x14ac:dyDescent="0.25">
      <c r="A837" s="19"/>
      <c r="B837" s="114"/>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row>
    <row r="838" spans="1:29" x14ac:dyDescent="0.25">
      <c r="A838" s="19"/>
      <c r="B838" s="114"/>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row>
    <row r="839" spans="1:29" x14ac:dyDescent="0.25">
      <c r="A839" s="19"/>
      <c r="B839" s="114"/>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row>
    <row r="840" spans="1:29" x14ac:dyDescent="0.25">
      <c r="A840" s="19"/>
      <c r="B840" s="114"/>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row>
    <row r="841" spans="1:29" x14ac:dyDescent="0.25">
      <c r="A841" s="19"/>
      <c r="B841" s="114"/>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row>
    <row r="842" spans="1:29" x14ac:dyDescent="0.25">
      <c r="A842" s="19"/>
      <c r="B842" s="114"/>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row>
    <row r="843" spans="1:29" x14ac:dyDescent="0.25">
      <c r="A843" s="19"/>
      <c r="B843" s="114"/>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row>
    <row r="844" spans="1:29" x14ac:dyDescent="0.25">
      <c r="A844" s="19"/>
      <c r="B844" s="114"/>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row>
    <row r="845" spans="1:29" x14ac:dyDescent="0.25">
      <c r="A845" s="19"/>
      <c r="B845" s="114"/>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row>
    <row r="846" spans="1:29" x14ac:dyDescent="0.25">
      <c r="A846" s="19"/>
      <c r="B846" s="114"/>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row>
    <row r="847" spans="1:29" x14ac:dyDescent="0.25">
      <c r="A847" s="19"/>
      <c r="B847" s="114"/>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row>
    <row r="848" spans="1:29" x14ac:dyDescent="0.25">
      <c r="A848" s="19"/>
      <c r="B848" s="114"/>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row>
    <row r="849" spans="1:29" x14ac:dyDescent="0.25">
      <c r="A849" s="19"/>
      <c r="B849" s="114"/>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row>
    <row r="850" spans="1:29" x14ac:dyDescent="0.25">
      <c r="A850" s="19"/>
      <c r="B850" s="114"/>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row>
    <row r="851" spans="1:29" x14ac:dyDescent="0.25">
      <c r="A851" s="19"/>
      <c r="B851" s="114"/>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row>
    <row r="852" spans="1:29" x14ac:dyDescent="0.25">
      <c r="A852" s="19"/>
      <c r="B852" s="114"/>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row>
    <row r="853" spans="1:29" x14ac:dyDescent="0.25">
      <c r="A853" s="19"/>
      <c r="B853" s="114"/>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row>
    <row r="854" spans="1:29" x14ac:dyDescent="0.25">
      <c r="A854" s="19"/>
      <c r="B854" s="114"/>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row>
    <row r="855" spans="1:29" x14ac:dyDescent="0.25">
      <c r="A855" s="19"/>
      <c r="B855" s="114"/>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row>
    <row r="856" spans="1:29" x14ac:dyDescent="0.25">
      <c r="A856" s="19"/>
      <c r="B856" s="114"/>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row>
    <row r="857" spans="1:29" x14ac:dyDescent="0.25">
      <c r="A857" s="19"/>
      <c r="B857" s="114"/>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row>
    <row r="858" spans="1:29" x14ac:dyDescent="0.25">
      <c r="A858" s="19"/>
      <c r="B858" s="114"/>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row>
    <row r="859" spans="1:29" x14ac:dyDescent="0.25">
      <c r="A859" s="19"/>
      <c r="B859" s="114"/>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row>
    <row r="860" spans="1:29" x14ac:dyDescent="0.25">
      <c r="A860" s="19"/>
      <c r="B860" s="114"/>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row>
    <row r="861" spans="1:29" x14ac:dyDescent="0.25">
      <c r="A861" s="19"/>
      <c r="B861" s="114"/>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row>
    <row r="862" spans="1:29" x14ac:dyDescent="0.25">
      <c r="A862" s="19"/>
      <c r="B862" s="114"/>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row>
    <row r="863" spans="1:29" x14ac:dyDescent="0.25">
      <c r="A863" s="19"/>
      <c r="B863" s="114"/>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row>
    <row r="864" spans="1:29" x14ac:dyDescent="0.25">
      <c r="A864" s="19"/>
      <c r="B864" s="114"/>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row>
    <row r="865" spans="1:29" x14ac:dyDescent="0.25">
      <c r="A865" s="19"/>
      <c r="B865" s="114"/>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row>
    <row r="866" spans="1:29" x14ac:dyDescent="0.25">
      <c r="A866" s="19"/>
      <c r="B866" s="114"/>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row>
    <row r="867" spans="1:29" x14ac:dyDescent="0.25">
      <c r="A867" s="19"/>
      <c r="B867" s="114"/>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row>
    <row r="868" spans="1:29" x14ac:dyDescent="0.25">
      <c r="A868" s="19"/>
      <c r="B868" s="114"/>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row>
    <row r="869" spans="1:29" x14ac:dyDescent="0.25">
      <c r="A869" s="19"/>
      <c r="B869" s="114"/>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row>
    <row r="870" spans="1:29" x14ac:dyDescent="0.25">
      <c r="A870" s="19"/>
      <c r="B870" s="114"/>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row>
    <row r="871" spans="1:29" x14ac:dyDescent="0.25">
      <c r="A871" s="19"/>
      <c r="B871" s="114"/>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row>
    <row r="872" spans="1:29" x14ac:dyDescent="0.25">
      <c r="A872" s="19"/>
      <c r="B872" s="114"/>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row>
    <row r="873" spans="1:29" x14ac:dyDescent="0.25">
      <c r="A873" s="19"/>
      <c r="B873" s="114"/>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row>
    <row r="874" spans="1:29" x14ac:dyDescent="0.25">
      <c r="A874" s="19"/>
      <c r="B874" s="114"/>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row>
    <row r="875" spans="1:29" x14ac:dyDescent="0.25">
      <c r="A875" s="19"/>
      <c r="B875" s="114"/>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row>
    <row r="876" spans="1:29" x14ac:dyDescent="0.25">
      <c r="A876" s="19"/>
      <c r="B876" s="114"/>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row>
    <row r="877" spans="1:29" x14ac:dyDescent="0.25">
      <c r="A877" s="19"/>
      <c r="B877" s="114"/>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row>
    <row r="878" spans="1:29" x14ac:dyDescent="0.25">
      <c r="A878" s="19"/>
      <c r="B878" s="114"/>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row>
    <row r="879" spans="1:29" x14ac:dyDescent="0.25">
      <c r="A879" s="19"/>
      <c r="B879" s="114"/>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row>
    <row r="880" spans="1:29" x14ac:dyDescent="0.25">
      <c r="A880" s="19"/>
      <c r="B880" s="114"/>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row>
    <row r="881" spans="1:29" x14ac:dyDescent="0.25">
      <c r="A881" s="19"/>
      <c r="B881" s="114"/>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row>
    <row r="882" spans="1:29" x14ac:dyDescent="0.25">
      <c r="A882" s="19"/>
      <c r="B882" s="114"/>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row>
    <row r="883" spans="1:29" x14ac:dyDescent="0.25">
      <c r="A883" s="19"/>
      <c r="B883" s="114"/>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row>
    <row r="884" spans="1:29" x14ac:dyDescent="0.25">
      <c r="A884" s="19"/>
      <c r="B884" s="114"/>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row>
    <row r="885" spans="1:29" x14ac:dyDescent="0.25">
      <c r="A885" s="19"/>
      <c r="B885" s="114"/>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row>
    <row r="886" spans="1:29" x14ac:dyDescent="0.25">
      <c r="A886" s="19"/>
      <c r="B886" s="114"/>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row>
    <row r="887" spans="1:29" x14ac:dyDescent="0.25">
      <c r="A887" s="19"/>
      <c r="B887" s="114"/>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row>
    <row r="888" spans="1:29" x14ac:dyDescent="0.25">
      <c r="A888" s="19"/>
      <c r="B888" s="114"/>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row>
    <row r="889" spans="1:29" x14ac:dyDescent="0.25">
      <c r="A889" s="19"/>
      <c r="B889" s="114"/>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row>
    <row r="890" spans="1:29" x14ac:dyDescent="0.25">
      <c r="A890" s="19"/>
      <c r="B890" s="114"/>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row>
    <row r="891" spans="1:29" x14ac:dyDescent="0.25">
      <c r="A891" s="19"/>
      <c r="B891" s="114"/>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row>
    <row r="892" spans="1:29" x14ac:dyDescent="0.25">
      <c r="A892" s="19"/>
      <c r="B892" s="114"/>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row>
    <row r="893" spans="1:29" x14ac:dyDescent="0.25">
      <c r="A893" s="19"/>
      <c r="B893" s="114"/>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row>
    <row r="894" spans="1:29" x14ac:dyDescent="0.25">
      <c r="A894" s="19"/>
      <c r="B894" s="114"/>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row>
    <row r="895" spans="1:29" x14ac:dyDescent="0.25">
      <c r="A895" s="19"/>
      <c r="B895" s="114"/>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row>
    <row r="896" spans="1:29" x14ac:dyDescent="0.25">
      <c r="A896" s="19"/>
      <c r="B896" s="114"/>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row>
    <row r="897" spans="1:29" x14ac:dyDescent="0.25">
      <c r="A897" s="19"/>
      <c r="B897" s="114"/>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row>
    <row r="898" spans="1:29" x14ac:dyDescent="0.25">
      <c r="A898" s="19"/>
      <c r="B898" s="114"/>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row>
    <row r="899" spans="1:29" x14ac:dyDescent="0.25">
      <c r="A899" s="19"/>
      <c r="B899" s="114"/>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row>
    <row r="900" spans="1:29" x14ac:dyDescent="0.25">
      <c r="A900" s="19"/>
      <c r="B900" s="114"/>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row>
    <row r="901" spans="1:29" x14ac:dyDescent="0.25">
      <c r="A901" s="19"/>
      <c r="B901" s="114"/>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row>
    <row r="902" spans="1:29" x14ac:dyDescent="0.25">
      <c r="A902" s="19"/>
      <c r="B902" s="114"/>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row>
    <row r="903" spans="1:29" x14ac:dyDescent="0.25">
      <c r="A903" s="19"/>
      <c r="B903" s="114"/>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row>
    <row r="904" spans="1:29" x14ac:dyDescent="0.25">
      <c r="A904" s="19"/>
      <c r="B904" s="114"/>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row>
    <row r="905" spans="1:29" x14ac:dyDescent="0.25">
      <c r="A905" s="19"/>
      <c r="B905" s="114"/>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row>
    <row r="906" spans="1:29" x14ac:dyDescent="0.25">
      <c r="A906" s="19"/>
      <c r="B906" s="114"/>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row>
    <row r="907" spans="1:29" x14ac:dyDescent="0.25">
      <c r="A907" s="19"/>
      <c r="B907" s="114"/>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row>
    <row r="908" spans="1:29" x14ac:dyDescent="0.25">
      <c r="A908" s="19"/>
      <c r="B908" s="114"/>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row>
    <row r="909" spans="1:29" x14ac:dyDescent="0.25">
      <c r="A909" s="19"/>
      <c r="B909" s="114"/>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row>
    <row r="910" spans="1:29" x14ac:dyDescent="0.25">
      <c r="A910" s="19"/>
      <c r="B910" s="114"/>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row>
    <row r="911" spans="1:29" x14ac:dyDescent="0.25">
      <c r="A911" s="19"/>
      <c r="B911" s="114"/>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row>
    <row r="912" spans="1:29" x14ac:dyDescent="0.25">
      <c r="A912" s="19"/>
      <c r="B912" s="114"/>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row>
    <row r="913" spans="1:29" x14ac:dyDescent="0.25">
      <c r="A913" s="19"/>
      <c r="B913" s="114"/>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row>
    <row r="914" spans="1:29" x14ac:dyDescent="0.25">
      <c r="A914" s="19"/>
      <c r="B914" s="114"/>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row>
    <row r="915" spans="1:29" x14ac:dyDescent="0.25">
      <c r="A915" s="19"/>
      <c r="B915" s="114"/>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row>
    <row r="916" spans="1:29" x14ac:dyDescent="0.25">
      <c r="A916" s="19"/>
      <c r="B916" s="114"/>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row>
    <row r="917" spans="1:29" x14ac:dyDescent="0.25">
      <c r="A917" s="19"/>
      <c r="B917" s="114"/>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row>
    <row r="918" spans="1:29" x14ac:dyDescent="0.25">
      <c r="A918" s="19"/>
      <c r="B918" s="114"/>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row>
    <row r="919" spans="1:29" x14ac:dyDescent="0.25">
      <c r="A919" s="19"/>
      <c r="B919" s="114"/>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row>
    <row r="920" spans="1:29" x14ac:dyDescent="0.25">
      <c r="A920" s="19"/>
      <c r="B920" s="114"/>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row>
    <row r="921" spans="1:29" x14ac:dyDescent="0.25">
      <c r="A921" s="19"/>
      <c r="B921" s="114"/>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row>
    <row r="922" spans="1:29" x14ac:dyDescent="0.25">
      <c r="A922" s="19"/>
      <c r="B922" s="114"/>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row>
    <row r="923" spans="1:29" x14ac:dyDescent="0.25">
      <c r="A923" s="19"/>
      <c r="B923" s="114"/>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row>
    <row r="924" spans="1:29" x14ac:dyDescent="0.25">
      <c r="A924" s="19"/>
      <c r="B924" s="114"/>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row>
    <row r="925" spans="1:29" x14ac:dyDescent="0.25">
      <c r="A925" s="19"/>
      <c r="B925" s="114"/>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row>
    <row r="926" spans="1:29" x14ac:dyDescent="0.25">
      <c r="A926" s="19"/>
      <c r="B926" s="114"/>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row>
    <row r="927" spans="1:29" x14ac:dyDescent="0.25">
      <c r="A927" s="19"/>
      <c r="B927" s="114"/>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row>
    <row r="928" spans="1:29" x14ac:dyDescent="0.25">
      <c r="A928" s="19"/>
      <c r="B928" s="114"/>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row>
    <row r="929" spans="1:29" x14ac:dyDescent="0.25">
      <c r="A929" s="19"/>
      <c r="B929" s="114"/>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row>
    <row r="930" spans="1:29" x14ac:dyDescent="0.25">
      <c r="A930" s="19"/>
      <c r="B930" s="114"/>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row>
    <row r="931" spans="1:29" x14ac:dyDescent="0.25">
      <c r="A931" s="19"/>
      <c r="B931" s="114"/>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row>
    <row r="932" spans="1:29" x14ac:dyDescent="0.25">
      <c r="A932" s="19"/>
      <c r="B932" s="114"/>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row>
    <row r="933" spans="1:29" x14ac:dyDescent="0.25">
      <c r="A933" s="19"/>
      <c r="B933" s="114"/>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row>
    <row r="934" spans="1:29" x14ac:dyDescent="0.25">
      <c r="A934" s="19"/>
      <c r="B934" s="114"/>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row>
    <row r="935" spans="1:29" x14ac:dyDescent="0.25">
      <c r="A935" s="19"/>
      <c r="B935" s="114"/>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row>
    <row r="936" spans="1:29" x14ac:dyDescent="0.25">
      <c r="A936" s="19"/>
      <c r="B936" s="114"/>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row>
    <row r="937" spans="1:29" x14ac:dyDescent="0.25">
      <c r="A937" s="19"/>
      <c r="B937" s="114"/>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row>
    <row r="938" spans="1:29" x14ac:dyDescent="0.25">
      <c r="A938" s="19"/>
      <c r="B938" s="114"/>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row>
    <row r="939" spans="1:29" x14ac:dyDescent="0.25">
      <c r="A939" s="19"/>
      <c r="B939" s="114"/>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row>
    <row r="940" spans="1:29" x14ac:dyDescent="0.25">
      <c r="A940" s="19"/>
      <c r="B940" s="114"/>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row>
    <row r="941" spans="1:29" x14ac:dyDescent="0.25">
      <c r="A941" s="19"/>
      <c r="B941" s="114"/>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row>
    <row r="942" spans="1:29" x14ac:dyDescent="0.25">
      <c r="A942" s="19"/>
      <c r="B942" s="114"/>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row>
    <row r="943" spans="1:29" x14ac:dyDescent="0.25">
      <c r="A943" s="19"/>
      <c r="B943" s="114"/>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row>
    <row r="944" spans="1:29" x14ac:dyDescent="0.25">
      <c r="A944" s="19"/>
      <c r="B944" s="114"/>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row>
    <row r="945" spans="1:29" x14ac:dyDescent="0.25">
      <c r="A945" s="19"/>
      <c r="B945" s="114"/>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row>
    <row r="946" spans="1:29" x14ac:dyDescent="0.25">
      <c r="A946" s="19"/>
      <c r="B946" s="114"/>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row>
    <row r="947" spans="1:29" x14ac:dyDescent="0.25">
      <c r="A947" s="19"/>
      <c r="B947" s="114"/>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row>
    <row r="948" spans="1:29" x14ac:dyDescent="0.25">
      <c r="A948" s="19"/>
      <c r="B948" s="114"/>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row>
    <row r="949" spans="1:29" x14ac:dyDescent="0.25">
      <c r="A949" s="19"/>
      <c r="B949" s="114"/>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row>
    <row r="950" spans="1:29" x14ac:dyDescent="0.25">
      <c r="A950" s="19"/>
      <c r="B950" s="114"/>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row>
    <row r="951" spans="1:29" x14ac:dyDescent="0.25">
      <c r="A951" s="19"/>
      <c r="B951" s="114"/>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row>
    <row r="952" spans="1:29" x14ac:dyDescent="0.25">
      <c r="A952" s="19"/>
      <c r="B952" s="114"/>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row>
    <row r="953" spans="1:29" x14ac:dyDescent="0.25">
      <c r="A953" s="19"/>
      <c r="B953" s="114"/>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row>
    <row r="954" spans="1:29" x14ac:dyDescent="0.25">
      <c r="A954" s="19"/>
      <c r="B954" s="114"/>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row>
    <row r="955" spans="1:29" x14ac:dyDescent="0.25">
      <c r="A955" s="19"/>
      <c r="B955" s="114"/>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row>
    <row r="956" spans="1:29" x14ac:dyDescent="0.25">
      <c r="A956" s="19"/>
      <c r="B956" s="114"/>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row>
    <row r="957" spans="1:29" x14ac:dyDescent="0.25">
      <c r="A957" s="19"/>
      <c r="B957" s="114"/>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row>
    <row r="958" spans="1:29" x14ac:dyDescent="0.25">
      <c r="A958" s="19"/>
      <c r="B958" s="114"/>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row>
    <row r="959" spans="1:29" x14ac:dyDescent="0.25">
      <c r="A959" s="19"/>
      <c r="B959" s="114"/>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row>
    <row r="960" spans="1:29" x14ac:dyDescent="0.25">
      <c r="A960" s="19"/>
      <c r="B960" s="114"/>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row>
    <row r="961" spans="1:29" x14ac:dyDescent="0.25">
      <c r="A961" s="19"/>
      <c r="B961" s="114"/>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row>
    <row r="962" spans="1:29" x14ac:dyDescent="0.25">
      <c r="A962" s="19"/>
      <c r="B962" s="114"/>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row>
    <row r="963" spans="1:29" x14ac:dyDescent="0.25">
      <c r="A963" s="19"/>
      <c r="B963" s="114"/>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row>
    <row r="964" spans="1:29" x14ac:dyDescent="0.25">
      <c r="A964" s="19"/>
      <c r="B964" s="114"/>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row>
    <row r="965" spans="1:29" x14ac:dyDescent="0.25">
      <c r="A965" s="19"/>
      <c r="B965" s="114"/>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row>
    <row r="966" spans="1:29" x14ac:dyDescent="0.25">
      <c r="A966" s="19"/>
      <c r="B966" s="114"/>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row>
    <row r="967" spans="1:29" x14ac:dyDescent="0.25">
      <c r="A967" s="19"/>
      <c r="B967" s="114"/>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row>
    <row r="968" spans="1:29" x14ac:dyDescent="0.25">
      <c r="A968" s="19"/>
      <c r="B968" s="114"/>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row>
    <row r="969" spans="1:29" x14ac:dyDescent="0.25">
      <c r="A969" s="19"/>
      <c r="B969" s="114"/>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row>
    <row r="970" spans="1:29" x14ac:dyDescent="0.25">
      <c r="A970" s="19"/>
      <c r="B970" s="114"/>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row>
    <row r="971" spans="1:29" x14ac:dyDescent="0.25">
      <c r="A971" s="19"/>
      <c r="B971" s="114"/>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row>
    <row r="972" spans="1:29" x14ac:dyDescent="0.25">
      <c r="A972" s="19"/>
      <c r="B972" s="114"/>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row>
    <row r="973" spans="1:29" x14ac:dyDescent="0.25">
      <c r="A973" s="19"/>
      <c r="B973" s="114"/>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row>
    <row r="974" spans="1:29" x14ac:dyDescent="0.25">
      <c r="A974" s="19"/>
      <c r="B974" s="114"/>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row>
    <row r="975" spans="1:29" x14ac:dyDescent="0.25">
      <c r="A975" s="19"/>
      <c r="B975" s="114"/>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row>
    <row r="976" spans="1:29" x14ac:dyDescent="0.25">
      <c r="A976" s="19"/>
      <c r="B976" s="114"/>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row>
    <row r="977" spans="1:29" x14ac:dyDescent="0.25">
      <c r="A977" s="19"/>
      <c r="B977" s="114"/>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row>
    <row r="978" spans="1:29" x14ac:dyDescent="0.25">
      <c r="A978" s="19"/>
      <c r="B978" s="114"/>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row>
    <row r="979" spans="1:29" x14ac:dyDescent="0.25">
      <c r="A979" s="19"/>
      <c r="B979" s="114"/>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row>
    <row r="980" spans="1:29" x14ac:dyDescent="0.25">
      <c r="A980" s="19"/>
      <c r="B980" s="114"/>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row>
    <row r="981" spans="1:29" x14ac:dyDescent="0.25">
      <c r="A981" s="19"/>
      <c r="B981" s="114"/>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row>
    <row r="982" spans="1:29" x14ac:dyDescent="0.25">
      <c r="A982" s="19"/>
      <c r="B982" s="114"/>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row>
    <row r="983" spans="1:29" x14ac:dyDescent="0.25">
      <c r="A983" s="19"/>
      <c r="B983" s="114"/>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row>
    <row r="984" spans="1:29" x14ac:dyDescent="0.25">
      <c r="A984" s="19"/>
      <c r="B984" s="114"/>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row>
    <row r="985" spans="1:29" x14ac:dyDescent="0.25">
      <c r="A985" s="19"/>
      <c r="B985" s="114"/>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row>
    <row r="986" spans="1:29" x14ac:dyDescent="0.25">
      <c r="A986" s="19"/>
      <c r="B986" s="114"/>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row>
    <row r="987" spans="1:29" x14ac:dyDescent="0.25">
      <c r="A987" s="19"/>
      <c r="B987" s="114"/>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row>
    <row r="988" spans="1:29" x14ac:dyDescent="0.25">
      <c r="A988" s="19"/>
      <c r="B988" s="114"/>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row>
    <row r="989" spans="1:29" x14ac:dyDescent="0.25">
      <c r="A989" s="19"/>
      <c r="B989" s="114"/>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row>
    <row r="990" spans="1:29" x14ac:dyDescent="0.25">
      <c r="A990" s="19"/>
      <c r="B990" s="114"/>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row>
    <row r="991" spans="1:29" x14ac:dyDescent="0.25">
      <c r="A991" s="19"/>
      <c r="B991" s="114"/>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row>
    <row r="992" spans="1:29" x14ac:dyDescent="0.25">
      <c r="A992" s="19"/>
      <c r="B992" s="114"/>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row>
    <row r="993" spans="1:29" x14ac:dyDescent="0.25">
      <c r="A993" s="19"/>
      <c r="B993" s="114"/>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row>
    <row r="994" spans="1:29" x14ac:dyDescent="0.25">
      <c r="A994" s="19"/>
      <c r="B994" s="114"/>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row>
    <row r="995" spans="1:29" x14ac:dyDescent="0.25">
      <c r="A995" s="19"/>
      <c r="B995" s="114"/>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row>
    <row r="996" spans="1:29" x14ac:dyDescent="0.25">
      <c r="A996" s="19"/>
      <c r="B996" s="114"/>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row>
    <row r="997" spans="1:29" x14ac:dyDescent="0.25">
      <c r="A997" s="19"/>
      <c r="B997" s="114"/>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row>
    <row r="998" spans="1:29" x14ac:dyDescent="0.25">
      <c r="A998" s="19"/>
      <c r="B998" s="114"/>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row>
    <row r="999" spans="1:29" x14ac:dyDescent="0.25">
      <c r="A999" s="19"/>
      <c r="B999" s="114"/>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row>
    <row r="1000" spans="1:29" x14ac:dyDescent="0.25">
      <c r="A1000" s="19"/>
      <c r="B1000" s="114"/>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row>
    <row r="1001" spans="1:29" x14ac:dyDescent="0.25">
      <c r="A1001" s="19"/>
      <c r="B1001" s="114"/>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row>
    <row r="1002" spans="1:29" x14ac:dyDescent="0.25">
      <c r="A1002" s="19"/>
      <c r="B1002" s="114"/>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row>
    <row r="1003" spans="1:29" x14ac:dyDescent="0.25">
      <c r="A1003" s="19"/>
      <c r="B1003" s="114"/>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row>
    <row r="1004" spans="1:29" x14ac:dyDescent="0.25">
      <c r="A1004" s="19"/>
      <c r="B1004" s="114"/>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row>
    <row r="1005" spans="1:29" x14ac:dyDescent="0.25">
      <c r="A1005" s="19"/>
      <c r="B1005" s="114"/>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row>
    <row r="1006" spans="1:29" x14ac:dyDescent="0.25">
      <c r="A1006" s="19"/>
      <c r="B1006" s="114"/>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row>
    <row r="1007" spans="1:29" x14ac:dyDescent="0.25">
      <c r="A1007" s="19"/>
      <c r="B1007" s="114"/>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row>
    <row r="1008" spans="1:29" x14ac:dyDescent="0.25">
      <c r="A1008" s="19"/>
      <c r="B1008" s="114"/>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row>
    <row r="1009" spans="1:29" x14ac:dyDescent="0.25">
      <c r="A1009" s="19"/>
      <c r="B1009" s="114"/>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row>
    <row r="1010" spans="1:29" x14ac:dyDescent="0.25">
      <c r="A1010" s="19"/>
      <c r="B1010" s="114"/>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row>
    <row r="1011" spans="1:29" x14ac:dyDescent="0.25">
      <c r="A1011" s="19"/>
      <c r="B1011" s="114"/>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row>
    <row r="1012" spans="1:29" x14ac:dyDescent="0.25">
      <c r="A1012" s="19"/>
      <c r="B1012" s="114"/>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row>
    <row r="1013" spans="1:29" x14ac:dyDescent="0.25">
      <c r="A1013" s="19"/>
      <c r="B1013" s="114"/>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row>
    <row r="1014" spans="1:29" x14ac:dyDescent="0.25">
      <c r="A1014" s="19"/>
      <c r="B1014" s="114"/>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row>
    <row r="1015" spans="1:29" x14ac:dyDescent="0.25">
      <c r="A1015" s="19"/>
      <c r="B1015" s="114"/>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row>
    <row r="1016" spans="1:29" x14ac:dyDescent="0.25">
      <c r="A1016" s="19"/>
      <c r="B1016" s="114"/>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row>
    <row r="1017" spans="1:29" x14ac:dyDescent="0.25">
      <c r="A1017" s="19"/>
      <c r="B1017" s="114"/>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row>
    <row r="1018" spans="1:29" x14ac:dyDescent="0.25">
      <c r="A1018" s="19"/>
      <c r="B1018" s="114"/>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row>
    <row r="1019" spans="1:29" x14ac:dyDescent="0.25">
      <c r="A1019" s="19"/>
      <c r="B1019" s="114"/>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row>
    <row r="1020" spans="1:29" x14ac:dyDescent="0.25">
      <c r="A1020" s="19"/>
      <c r="B1020" s="114"/>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row>
    <row r="1021" spans="1:29" x14ac:dyDescent="0.25">
      <c r="A1021" s="19"/>
      <c r="B1021" s="114"/>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row>
    <row r="1022" spans="1:29" x14ac:dyDescent="0.25">
      <c r="A1022" s="19"/>
      <c r="B1022" s="114"/>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row>
    <row r="1023" spans="1:29" x14ac:dyDescent="0.25">
      <c r="A1023" s="19"/>
      <c r="B1023" s="114"/>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row>
    <row r="1024" spans="1:29" x14ac:dyDescent="0.25">
      <c r="A1024" s="19"/>
      <c r="B1024" s="114"/>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row>
    <row r="1025" spans="1:29" x14ac:dyDescent="0.25">
      <c r="A1025" s="19"/>
      <c r="B1025" s="114"/>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row>
    <row r="1026" spans="1:29" x14ac:dyDescent="0.25">
      <c r="A1026" s="19"/>
      <c r="B1026" s="114"/>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row>
    <row r="1027" spans="1:29" x14ac:dyDescent="0.25">
      <c r="A1027" s="19"/>
      <c r="B1027" s="114"/>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row>
    <row r="1028" spans="1:29" x14ac:dyDescent="0.25">
      <c r="A1028" s="19"/>
      <c r="B1028" s="114"/>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row>
    <row r="1029" spans="1:29" x14ac:dyDescent="0.25">
      <c r="A1029" s="19"/>
      <c r="B1029" s="114"/>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row>
    <row r="1030" spans="1:29" x14ac:dyDescent="0.25">
      <c r="A1030" s="19"/>
      <c r="B1030" s="114"/>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row>
    <row r="1031" spans="1:29" x14ac:dyDescent="0.25">
      <c r="A1031" s="19"/>
      <c r="B1031" s="114"/>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row>
    <row r="1032" spans="1:29" x14ac:dyDescent="0.25">
      <c r="A1032" s="19"/>
      <c r="B1032" s="114"/>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row>
    <row r="1033" spans="1:29" x14ac:dyDescent="0.25">
      <c r="A1033" s="19"/>
      <c r="B1033" s="114"/>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row>
    <row r="1034" spans="1:29" x14ac:dyDescent="0.25">
      <c r="A1034" s="19"/>
      <c r="B1034" s="114"/>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row>
    <row r="1035" spans="1:29" x14ac:dyDescent="0.25">
      <c r="A1035" s="19"/>
      <c r="B1035" s="114"/>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row>
    <row r="1036" spans="1:29" x14ac:dyDescent="0.25">
      <c r="A1036" s="19"/>
      <c r="B1036" s="114"/>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row>
    <row r="1037" spans="1:29" x14ac:dyDescent="0.25">
      <c r="A1037" s="19"/>
      <c r="B1037" s="114"/>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row>
    <row r="1038" spans="1:29" x14ac:dyDescent="0.25">
      <c r="A1038" s="19"/>
      <c r="B1038" s="114"/>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row>
    <row r="1039" spans="1:29" x14ac:dyDescent="0.25">
      <c r="A1039" s="19"/>
      <c r="B1039" s="114"/>
      <c r="C1039" s="19"/>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row>
    <row r="1040" spans="1:29" x14ac:dyDescent="0.25">
      <c r="A1040" s="19"/>
      <c r="B1040" s="114"/>
      <c r="C1040" s="19"/>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row>
    <row r="1041" spans="1:29" x14ac:dyDescent="0.25">
      <c r="A1041" s="19"/>
      <c r="B1041" s="114"/>
      <c r="C1041" s="19"/>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row>
    <row r="1042" spans="1:29" x14ac:dyDescent="0.25">
      <c r="A1042" s="19"/>
      <c r="B1042" s="114"/>
      <c r="C1042" s="19"/>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row>
    <row r="1043" spans="1:29" x14ac:dyDescent="0.25">
      <c r="A1043" s="19"/>
      <c r="B1043" s="114"/>
      <c r="C1043" s="19"/>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row>
    <row r="1044" spans="1:29" x14ac:dyDescent="0.25">
      <c r="A1044" s="19"/>
      <c r="B1044" s="114"/>
      <c r="C1044" s="19"/>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row>
    <row r="1045" spans="1:29" x14ac:dyDescent="0.25">
      <c r="A1045" s="19"/>
      <c r="B1045" s="114"/>
      <c r="C1045" s="19"/>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row>
    <row r="1046" spans="1:29" x14ac:dyDescent="0.25">
      <c r="A1046" s="19"/>
      <c r="B1046" s="114"/>
      <c r="C1046" s="19"/>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row>
    <row r="1047" spans="1:29" x14ac:dyDescent="0.25">
      <c r="A1047" s="19"/>
      <c r="B1047" s="114"/>
      <c r="C1047" s="19"/>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row>
    <row r="1048" spans="1:29" x14ac:dyDescent="0.25">
      <c r="A1048" s="19"/>
      <c r="B1048" s="114"/>
      <c r="C1048" s="19"/>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row>
    <row r="1049" spans="1:29" x14ac:dyDescent="0.25">
      <c r="A1049" s="19"/>
      <c r="B1049" s="114"/>
      <c r="C1049" s="19"/>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row>
    <row r="1050" spans="1:29" x14ac:dyDescent="0.25">
      <c r="A1050" s="19"/>
      <c r="B1050" s="114"/>
      <c r="C1050" s="19"/>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row>
    <row r="1051" spans="1:29" x14ac:dyDescent="0.25">
      <c r="A1051" s="19"/>
      <c r="B1051" s="114"/>
      <c r="C1051" s="19"/>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row>
    <row r="1052" spans="1:29" x14ac:dyDescent="0.25">
      <c r="A1052" s="19"/>
      <c r="B1052" s="114"/>
      <c r="C1052" s="19"/>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row>
    <row r="1053" spans="1:29" x14ac:dyDescent="0.25">
      <c r="A1053" s="19"/>
      <c r="B1053" s="114"/>
      <c r="C1053" s="19"/>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row>
    <row r="1054" spans="1:29" x14ac:dyDescent="0.25">
      <c r="A1054" s="19"/>
      <c r="B1054" s="114"/>
      <c r="C1054" s="19"/>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row>
    <row r="1055" spans="1:29" x14ac:dyDescent="0.25">
      <c r="A1055" s="19"/>
      <c r="B1055" s="114"/>
      <c r="C1055" s="19"/>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row>
    <row r="1056" spans="1:29" x14ac:dyDescent="0.25">
      <c r="A1056" s="19"/>
      <c r="B1056" s="114"/>
      <c r="C1056" s="19"/>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row>
    <row r="1057" spans="1:29" x14ac:dyDescent="0.25">
      <c r="A1057" s="19"/>
      <c r="B1057" s="114"/>
      <c r="C1057" s="19"/>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row>
    <row r="1058" spans="1:29" x14ac:dyDescent="0.25">
      <c r="A1058" s="19"/>
      <c r="B1058" s="114"/>
      <c r="C1058" s="19"/>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row>
    <row r="1059" spans="1:29" x14ac:dyDescent="0.25">
      <c r="A1059" s="19"/>
      <c r="B1059" s="114"/>
      <c r="C1059" s="19"/>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row>
    <row r="1060" spans="1:29" x14ac:dyDescent="0.25">
      <c r="A1060" s="19"/>
      <c r="B1060" s="114"/>
      <c r="C1060" s="19"/>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row>
    <row r="1061" spans="1:29" x14ac:dyDescent="0.25">
      <c r="A1061" s="19"/>
      <c r="B1061" s="114"/>
      <c r="C1061" s="19"/>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row>
    <row r="1062" spans="1:29" x14ac:dyDescent="0.25">
      <c r="A1062" s="19"/>
      <c r="B1062" s="114"/>
      <c r="C1062" s="19"/>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row>
    <row r="1063" spans="1:29" x14ac:dyDescent="0.25">
      <c r="A1063" s="19"/>
      <c r="B1063" s="114"/>
      <c r="C1063" s="19"/>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row>
    <row r="1064" spans="1:29" x14ac:dyDescent="0.25">
      <c r="A1064" s="19"/>
      <c r="B1064" s="114"/>
      <c r="C1064" s="19"/>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row>
    <row r="1065" spans="1:29" x14ac:dyDescent="0.25">
      <c r="A1065" s="19"/>
      <c r="B1065" s="114"/>
      <c r="C1065" s="19"/>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row>
    <row r="1066" spans="1:29" x14ac:dyDescent="0.25">
      <c r="A1066" s="19"/>
      <c r="B1066" s="114"/>
      <c r="C1066" s="19"/>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row>
    <row r="1067" spans="1:29" x14ac:dyDescent="0.25">
      <c r="A1067" s="19"/>
      <c r="B1067" s="114"/>
      <c r="C1067" s="19"/>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row>
    <row r="1068" spans="1:29" x14ac:dyDescent="0.25">
      <c r="A1068" s="19"/>
      <c r="B1068" s="114"/>
      <c r="C1068" s="19"/>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row>
    <row r="1069" spans="1:29" x14ac:dyDescent="0.25">
      <c r="A1069" s="19"/>
      <c r="B1069" s="114"/>
      <c r="C1069" s="19"/>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row>
    <row r="1070" spans="1:29" x14ac:dyDescent="0.25">
      <c r="A1070" s="19"/>
      <c r="B1070" s="114"/>
      <c r="C1070" s="19"/>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row>
    <row r="1071" spans="1:29" x14ac:dyDescent="0.25">
      <c r="A1071" s="19"/>
      <c r="B1071" s="114"/>
      <c r="C1071" s="19"/>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row>
    <row r="1072" spans="1:29" x14ac:dyDescent="0.25">
      <c r="A1072" s="19"/>
      <c r="B1072" s="114"/>
      <c r="C1072" s="19"/>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row>
    <row r="1073" spans="1:29" x14ac:dyDescent="0.25">
      <c r="A1073" s="19"/>
      <c r="B1073" s="114"/>
      <c r="C1073" s="19"/>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row>
    <row r="1074" spans="1:29" x14ac:dyDescent="0.25">
      <c r="A1074" s="19"/>
      <c r="B1074" s="114"/>
      <c r="C1074" s="19"/>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row>
    <row r="1075" spans="1:29" x14ac:dyDescent="0.25">
      <c r="A1075" s="19"/>
      <c r="B1075" s="114"/>
      <c r="C1075" s="19"/>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row>
    <row r="1076" spans="1:29" x14ac:dyDescent="0.25">
      <c r="A1076" s="19"/>
      <c r="B1076" s="114"/>
      <c r="C1076" s="19"/>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row>
    <row r="1077" spans="1:29" x14ac:dyDescent="0.25">
      <c r="A1077" s="19"/>
      <c r="B1077" s="114"/>
      <c r="C1077" s="19"/>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row>
    <row r="1078" spans="1:29" x14ac:dyDescent="0.25">
      <c r="A1078" s="19"/>
      <c r="B1078" s="114"/>
      <c r="C1078" s="19"/>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row>
    <row r="1079" spans="1:29" x14ac:dyDescent="0.25">
      <c r="A1079" s="19"/>
      <c r="B1079" s="114"/>
      <c r="C1079" s="19"/>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row>
    <row r="1080" spans="1:29" x14ac:dyDescent="0.25">
      <c r="A1080" s="19"/>
      <c r="B1080" s="114"/>
      <c r="C1080" s="19"/>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row>
    <row r="1081" spans="1:29" x14ac:dyDescent="0.25">
      <c r="A1081" s="19"/>
      <c r="B1081" s="114"/>
      <c r="C1081" s="19"/>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row>
    <row r="1082" spans="1:29" x14ac:dyDescent="0.25">
      <c r="A1082" s="19"/>
      <c r="B1082" s="114"/>
      <c r="C1082" s="19"/>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row>
    <row r="1083" spans="1:29" x14ac:dyDescent="0.25">
      <c r="A1083" s="19"/>
      <c r="B1083" s="114"/>
      <c r="C1083" s="19"/>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row>
    <row r="1084" spans="1:29" x14ac:dyDescent="0.25">
      <c r="A1084" s="19"/>
      <c r="B1084" s="114"/>
      <c r="C1084" s="19"/>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row>
    <row r="1085" spans="1:29" x14ac:dyDescent="0.25">
      <c r="A1085" s="19"/>
      <c r="B1085" s="114"/>
      <c r="C1085" s="19"/>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row>
    <row r="1086" spans="1:29" x14ac:dyDescent="0.25">
      <c r="A1086" s="19"/>
      <c r="B1086" s="114"/>
      <c r="C1086" s="19"/>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row>
    <row r="1087" spans="1:29" x14ac:dyDescent="0.25">
      <c r="A1087" s="19"/>
      <c r="B1087" s="114"/>
      <c r="C1087" s="19"/>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row>
    <row r="1088" spans="1:29" x14ac:dyDescent="0.25">
      <c r="A1088" s="19"/>
      <c r="B1088" s="114"/>
      <c r="C1088" s="19"/>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row>
    <row r="1089" spans="1:29" x14ac:dyDescent="0.25">
      <c r="A1089" s="19"/>
      <c r="B1089" s="114"/>
      <c r="C1089" s="19"/>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row>
    <row r="1090" spans="1:29" x14ac:dyDescent="0.25">
      <c r="A1090" s="19"/>
      <c r="B1090" s="114"/>
      <c r="C1090" s="19"/>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row>
    <row r="1091" spans="1:29" x14ac:dyDescent="0.25">
      <c r="A1091" s="19"/>
      <c r="B1091" s="114"/>
      <c r="C1091" s="19"/>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row>
    <row r="1092" spans="1:29" x14ac:dyDescent="0.25">
      <c r="A1092" s="19"/>
      <c r="B1092" s="114"/>
      <c r="C1092" s="19"/>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row>
    <row r="1093" spans="1:29" x14ac:dyDescent="0.25">
      <c r="A1093" s="19"/>
      <c r="B1093" s="114"/>
      <c r="C1093" s="19"/>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row>
    <row r="1094" spans="1:29" x14ac:dyDescent="0.25">
      <c r="A1094" s="19"/>
      <c r="B1094" s="114"/>
      <c r="C1094" s="19"/>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row>
    <row r="1095" spans="1:29" x14ac:dyDescent="0.25">
      <c r="A1095" s="19"/>
      <c r="B1095" s="114"/>
      <c r="C1095" s="19"/>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row>
    <row r="1096" spans="1:29" x14ac:dyDescent="0.25">
      <c r="A1096" s="19"/>
      <c r="B1096" s="114"/>
      <c r="C1096" s="19"/>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row>
    <row r="1097" spans="1:29" x14ac:dyDescent="0.25">
      <c r="A1097" s="19"/>
      <c r="B1097" s="114"/>
      <c r="C1097" s="19"/>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row>
    <row r="1098" spans="1:29" x14ac:dyDescent="0.25">
      <c r="A1098" s="19"/>
      <c r="B1098" s="114"/>
      <c r="C1098" s="19"/>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row>
    <row r="1099" spans="1:29" x14ac:dyDescent="0.25">
      <c r="A1099" s="19"/>
      <c r="B1099" s="114"/>
      <c r="C1099" s="19"/>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row>
    <row r="1100" spans="1:29" x14ac:dyDescent="0.25">
      <c r="A1100" s="19"/>
      <c r="B1100" s="114"/>
      <c r="C1100" s="19"/>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row>
    <row r="1101" spans="1:29" x14ac:dyDescent="0.25">
      <c r="A1101" s="19"/>
      <c r="B1101" s="114"/>
      <c r="C1101" s="19"/>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row>
    <row r="1102" spans="1:29" x14ac:dyDescent="0.25">
      <c r="A1102" s="19"/>
      <c r="B1102" s="114"/>
      <c r="C1102" s="19"/>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row>
    <row r="1103" spans="1:29" x14ac:dyDescent="0.25">
      <c r="A1103" s="19"/>
      <c r="B1103" s="114"/>
      <c r="C1103" s="19"/>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row>
    <row r="1104" spans="1:29" x14ac:dyDescent="0.25">
      <c r="A1104" s="19"/>
      <c r="B1104" s="114"/>
      <c r="C1104" s="19"/>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row>
    <row r="1105" spans="1:29" x14ac:dyDescent="0.25">
      <c r="A1105" s="19"/>
      <c r="B1105" s="114"/>
      <c r="C1105" s="19"/>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row>
    <row r="1106" spans="1:29" x14ac:dyDescent="0.25">
      <c r="A1106" s="19"/>
      <c r="B1106" s="114"/>
      <c r="C1106" s="19"/>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row>
    <row r="1107" spans="1:29" x14ac:dyDescent="0.25">
      <c r="A1107" s="19"/>
      <c r="B1107" s="114"/>
      <c r="C1107" s="19"/>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row>
    <row r="1108" spans="1:29" x14ac:dyDescent="0.25">
      <c r="A1108" s="19"/>
      <c r="B1108" s="114"/>
      <c r="C1108" s="19"/>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row>
    <row r="1109" spans="1:29" x14ac:dyDescent="0.25">
      <c r="A1109" s="19"/>
      <c r="B1109" s="114"/>
      <c r="C1109" s="19"/>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row>
    <row r="1110" spans="1:29" x14ac:dyDescent="0.25">
      <c r="A1110" s="19"/>
      <c r="B1110" s="114"/>
      <c r="C1110" s="19"/>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row>
    <row r="1111" spans="1:29" x14ac:dyDescent="0.25">
      <c r="A1111" s="19"/>
      <c r="B1111" s="114"/>
      <c r="C1111" s="19"/>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row>
    <row r="1112" spans="1:29" x14ac:dyDescent="0.25">
      <c r="A1112" s="19"/>
      <c r="B1112" s="114"/>
      <c r="C1112" s="19"/>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row>
    <row r="1113" spans="1:29" x14ac:dyDescent="0.25">
      <c r="A1113" s="19"/>
      <c r="B1113" s="114"/>
      <c r="C1113" s="19"/>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row>
    <row r="1114" spans="1:29" x14ac:dyDescent="0.25">
      <c r="A1114" s="19"/>
      <c r="B1114" s="114"/>
      <c r="C1114" s="19"/>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row>
    <row r="1115" spans="1:29" x14ac:dyDescent="0.25">
      <c r="A1115" s="19"/>
      <c r="B1115" s="114"/>
      <c r="C1115" s="19"/>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row>
    <row r="1116" spans="1:29" x14ac:dyDescent="0.25">
      <c r="A1116" s="19"/>
      <c r="B1116" s="114"/>
      <c r="C1116" s="19"/>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row>
    <row r="1117" spans="1:29" x14ac:dyDescent="0.25">
      <c r="A1117" s="19"/>
      <c r="B1117" s="114"/>
      <c r="C1117" s="19"/>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row>
    <row r="1118" spans="1:29" x14ac:dyDescent="0.25">
      <c r="A1118" s="19"/>
      <c r="B1118" s="114"/>
      <c r="C1118" s="19"/>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row>
    <row r="1119" spans="1:29" x14ac:dyDescent="0.25">
      <c r="A1119" s="19"/>
      <c r="B1119" s="114"/>
      <c r="C1119" s="19"/>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row>
    <row r="1120" spans="1:29" x14ac:dyDescent="0.25">
      <c r="A1120" s="19"/>
      <c r="B1120" s="114"/>
      <c r="C1120" s="19"/>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row>
    <row r="1121" spans="1:29" x14ac:dyDescent="0.25">
      <c r="A1121" s="19"/>
      <c r="B1121" s="114"/>
      <c r="C1121" s="19"/>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row>
    <row r="1122" spans="1:29" x14ac:dyDescent="0.25">
      <c r="A1122" s="19"/>
      <c r="B1122" s="114"/>
      <c r="C1122" s="19"/>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row>
    <row r="1123" spans="1:29" x14ac:dyDescent="0.25">
      <c r="A1123" s="19"/>
      <c r="B1123" s="114"/>
      <c r="C1123" s="19"/>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row>
    <row r="1124" spans="1:29" x14ac:dyDescent="0.25">
      <c r="A1124" s="19"/>
      <c r="B1124" s="114"/>
      <c r="C1124" s="19"/>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row>
    <row r="1125" spans="1:29" x14ac:dyDescent="0.25">
      <c r="A1125" s="19"/>
      <c r="B1125" s="114"/>
      <c r="C1125" s="19"/>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row>
    <row r="1126" spans="1:29" x14ac:dyDescent="0.25">
      <c r="A1126" s="19"/>
      <c r="B1126" s="114"/>
      <c r="C1126" s="19"/>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row>
    <row r="1127" spans="1:29" x14ac:dyDescent="0.25">
      <c r="A1127" s="19"/>
      <c r="B1127" s="114"/>
      <c r="C1127" s="19"/>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row>
    <row r="1128" spans="1:29" x14ac:dyDescent="0.25">
      <c r="A1128" s="19"/>
      <c r="B1128" s="114"/>
      <c r="C1128" s="19"/>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row>
    <row r="1129" spans="1:29" x14ac:dyDescent="0.25">
      <c r="A1129" s="19"/>
      <c r="B1129" s="114"/>
      <c r="C1129" s="19"/>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row>
    <row r="1130" spans="1:29" x14ac:dyDescent="0.25">
      <c r="A1130" s="19"/>
      <c r="B1130" s="114"/>
      <c r="C1130" s="19"/>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row>
    <row r="1131" spans="1:29" x14ac:dyDescent="0.25">
      <c r="A1131" s="19"/>
      <c r="B1131" s="114"/>
      <c r="C1131" s="19"/>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row>
    <row r="1132" spans="1:29" x14ac:dyDescent="0.25">
      <c r="A1132" s="19"/>
      <c r="B1132" s="114"/>
      <c r="C1132" s="19"/>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row>
    <row r="1133" spans="1:29" x14ac:dyDescent="0.25">
      <c r="A1133" s="19"/>
      <c r="B1133" s="114"/>
      <c r="C1133" s="19"/>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row>
    <row r="1134" spans="1:29" x14ac:dyDescent="0.25">
      <c r="A1134" s="19"/>
      <c r="B1134" s="114"/>
      <c r="C1134" s="19"/>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row>
    <row r="1135" spans="1:29" x14ac:dyDescent="0.25">
      <c r="A1135" s="19"/>
      <c r="B1135" s="114"/>
      <c r="C1135" s="19"/>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row>
    <row r="1136" spans="1:29" x14ac:dyDescent="0.25">
      <c r="A1136" s="19"/>
      <c r="B1136" s="114"/>
      <c r="C1136" s="19"/>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row>
    <row r="1137" spans="1:29" x14ac:dyDescent="0.25">
      <c r="A1137" s="19"/>
      <c r="B1137" s="114"/>
      <c r="C1137" s="19"/>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row>
    <row r="1138" spans="1:29" x14ac:dyDescent="0.25">
      <c r="A1138" s="19"/>
      <c r="B1138" s="114"/>
      <c r="C1138" s="19"/>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row>
    <row r="1139" spans="1:29" x14ac:dyDescent="0.25">
      <c r="A1139" s="19"/>
      <c r="B1139" s="114"/>
      <c r="C1139" s="19"/>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row>
    <row r="1140" spans="1:29" x14ac:dyDescent="0.25">
      <c r="A1140" s="19"/>
      <c r="B1140" s="114"/>
      <c r="C1140" s="19"/>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row>
    <row r="1141" spans="1:29" x14ac:dyDescent="0.25">
      <c r="A1141" s="19"/>
      <c r="B1141" s="114"/>
      <c r="C1141" s="19"/>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row>
    <row r="1142" spans="1:29" x14ac:dyDescent="0.25">
      <c r="A1142" s="19"/>
      <c r="B1142" s="114"/>
      <c r="C1142" s="19"/>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row>
    <row r="1143" spans="1:29" x14ac:dyDescent="0.25">
      <c r="A1143" s="19"/>
      <c r="B1143" s="114"/>
      <c r="C1143" s="19"/>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row>
    <row r="1144" spans="1:29" x14ac:dyDescent="0.25">
      <c r="A1144" s="19"/>
      <c r="B1144" s="114"/>
      <c r="C1144" s="19"/>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row>
    <row r="1145" spans="1:29" x14ac:dyDescent="0.25">
      <c r="A1145" s="19"/>
      <c r="B1145" s="114"/>
      <c r="C1145" s="19"/>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row>
    <row r="1146" spans="1:29" x14ac:dyDescent="0.25">
      <c r="A1146" s="19"/>
      <c r="B1146" s="114"/>
      <c r="C1146" s="19"/>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row>
    <row r="1147" spans="1:29" x14ac:dyDescent="0.25">
      <c r="A1147" s="19"/>
      <c r="B1147" s="114"/>
      <c r="C1147" s="19"/>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row>
    <row r="1148" spans="1:29" x14ac:dyDescent="0.25">
      <c r="A1148" s="19"/>
      <c r="B1148" s="114"/>
      <c r="C1148" s="19"/>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row>
    <row r="1149" spans="1:29" x14ac:dyDescent="0.25">
      <c r="A1149" s="19"/>
      <c r="B1149" s="114"/>
      <c r="C1149" s="19"/>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row>
    <row r="1150" spans="1:29" x14ac:dyDescent="0.25">
      <c r="A1150" s="19"/>
      <c r="B1150" s="114"/>
      <c r="C1150" s="19"/>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row>
    <row r="1151" spans="1:29" x14ac:dyDescent="0.25">
      <c r="A1151" s="19"/>
      <c r="B1151" s="114"/>
      <c r="C1151" s="19"/>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row>
    <row r="1152" spans="1:29" x14ac:dyDescent="0.25">
      <c r="A1152" s="19"/>
      <c r="B1152" s="114"/>
      <c r="C1152" s="19"/>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row>
    <row r="1153" spans="1:29" x14ac:dyDescent="0.25">
      <c r="A1153" s="19"/>
      <c r="B1153" s="114"/>
      <c r="C1153" s="19"/>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row>
    <row r="1154" spans="1:29" x14ac:dyDescent="0.25">
      <c r="A1154" s="19"/>
      <c r="B1154" s="114"/>
      <c r="C1154" s="19"/>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row>
    <row r="1155" spans="1:29" x14ac:dyDescent="0.25">
      <c r="A1155" s="19"/>
      <c r="B1155" s="114"/>
      <c r="C1155" s="19"/>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row>
    <row r="1156" spans="1:29" x14ac:dyDescent="0.25">
      <c r="A1156" s="19"/>
      <c r="B1156" s="114"/>
      <c r="C1156" s="19"/>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row>
    <row r="1157" spans="1:29" x14ac:dyDescent="0.25">
      <c r="A1157" s="19"/>
      <c r="B1157" s="114"/>
      <c r="C1157" s="19"/>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row>
    <row r="1158" spans="1:29" x14ac:dyDescent="0.25">
      <c r="A1158" s="19"/>
      <c r="B1158" s="114"/>
      <c r="C1158" s="19"/>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row>
    <row r="1159" spans="1:29" x14ac:dyDescent="0.25">
      <c r="A1159" s="19"/>
      <c r="B1159" s="114"/>
      <c r="C1159" s="19"/>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row>
    <row r="1160" spans="1:29" x14ac:dyDescent="0.25">
      <c r="A1160" s="19"/>
      <c r="B1160" s="114"/>
      <c r="C1160" s="19"/>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row>
    <row r="1161" spans="1:29" x14ac:dyDescent="0.25">
      <c r="A1161" s="19"/>
      <c r="B1161" s="114"/>
      <c r="C1161" s="19"/>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row>
    <row r="1162" spans="1:29" x14ac:dyDescent="0.25">
      <c r="A1162" s="19"/>
      <c r="B1162" s="114"/>
      <c r="C1162" s="19"/>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row>
    <row r="1163" spans="1:29" x14ac:dyDescent="0.25">
      <c r="A1163" s="19"/>
      <c r="B1163" s="114"/>
      <c r="C1163" s="19"/>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row>
    <row r="1164" spans="1:29" x14ac:dyDescent="0.25">
      <c r="A1164" s="19"/>
      <c r="B1164" s="114"/>
      <c r="C1164" s="19"/>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row>
    <row r="1165" spans="1:29" x14ac:dyDescent="0.25">
      <c r="A1165" s="19"/>
      <c r="B1165" s="114"/>
      <c r="C1165" s="19"/>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row>
    <row r="1166" spans="1:29" x14ac:dyDescent="0.25">
      <c r="A1166" s="19"/>
      <c r="B1166" s="114"/>
      <c r="C1166" s="19"/>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row>
    <row r="1167" spans="1:29" x14ac:dyDescent="0.25">
      <c r="A1167" s="19"/>
      <c r="B1167" s="114"/>
      <c r="C1167" s="19"/>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row>
    <row r="1168" spans="1:29" x14ac:dyDescent="0.25">
      <c r="A1168" s="19"/>
      <c r="B1168" s="114"/>
      <c r="C1168" s="19"/>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row>
    <row r="1169" spans="1:29" x14ac:dyDescent="0.25">
      <c r="A1169" s="19"/>
      <c r="B1169" s="114"/>
      <c r="C1169" s="19"/>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row>
    <row r="1170" spans="1:29" x14ac:dyDescent="0.25">
      <c r="A1170" s="19"/>
      <c r="B1170" s="114"/>
      <c r="C1170" s="19"/>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row>
    <row r="1171" spans="1:29" x14ac:dyDescent="0.25">
      <c r="A1171" s="19"/>
      <c r="B1171" s="114"/>
      <c r="C1171" s="19"/>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row>
    <row r="1172" spans="1:29" x14ac:dyDescent="0.25">
      <c r="A1172" s="19"/>
      <c r="B1172" s="114"/>
      <c r="C1172" s="19"/>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row>
    <row r="1173" spans="1:29" x14ac:dyDescent="0.25">
      <c r="A1173" s="19"/>
      <c r="B1173" s="114"/>
      <c r="C1173" s="19"/>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row>
    <row r="1174" spans="1:29" x14ac:dyDescent="0.25">
      <c r="A1174" s="19"/>
      <c r="B1174" s="114"/>
      <c r="C1174" s="19"/>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row>
    <row r="1175" spans="1:29" x14ac:dyDescent="0.25">
      <c r="A1175" s="19"/>
      <c r="B1175" s="114"/>
      <c r="C1175" s="19"/>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row>
    <row r="1176" spans="1:29" x14ac:dyDescent="0.25">
      <c r="A1176" s="19"/>
      <c r="B1176" s="114"/>
      <c r="C1176" s="19"/>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row>
    <row r="1177" spans="1:29" x14ac:dyDescent="0.25">
      <c r="A1177" s="19"/>
      <c r="B1177" s="114"/>
      <c r="C1177" s="19"/>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row>
    <row r="1178" spans="1:29" x14ac:dyDescent="0.25">
      <c r="A1178" s="19"/>
      <c r="B1178" s="114"/>
      <c r="C1178" s="19"/>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row>
    <row r="1179" spans="1:29" x14ac:dyDescent="0.25">
      <c r="A1179" s="19"/>
      <c r="B1179" s="114"/>
      <c r="C1179" s="19"/>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row>
    <row r="1180" spans="1:29" x14ac:dyDescent="0.25">
      <c r="A1180" s="19"/>
      <c r="B1180" s="114"/>
      <c r="C1180" s="19"/>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row>
    <row r="1181" spans="1:29" x14ac:dyDescent="0.25">
      <c r="A1181" s="19"/>
      <c r="B1181" s="114"/>
      <c r="C1181" s="19"/>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row>
    <row r="1182" spans="1:29" x14ac:dyDescent="0.25">
      <c r="A1182" s="19"/>
      <c r="B1182" s="114"/>
      <c r="C1182" s="19"/>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row>
    <row r="1183" spans="1:29" x14ac:dyDescent="0.25">
      <c r="A1183" s="19"/>
      <c r="B1183" s="114"/>
      <c r="C1183" s="19"/>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row>
    <row r="1184" spans="1:29" x14ac:dyDescent="0.25">
      <c r="A1184" s="19"/>
      <c r="B1184" s="114"/>
      <c r="C1184" s="19"/>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row>
    <row r="1185" spans="1:29" x14ac:dyDescent="0.25">
      <c r="A1185" s="19"/>
      <c r="B1185" s="114"/>
      <c r="C1185" s="19"/>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row>
    <row r="1186" spans="1:29" x14ac:dyDescent="0.25">
      <c r="A1186" s="19"/>
      <c r="B1186" s="114"/>
      <c r="C1186" s="19"/>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row>
    <row r="1187" spans="1:29" x14ac:dyDescent="0.25">
      <c r="A1187" s="19"/>
      <c r="B1187" s="114"/>
      <c r="C1187" s="19"/>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row>
    <row r="1188" spans="1:29" x14ac:dyDescent="0.25">
      <c r="A1188" s="19"/>
      <c r="B1188" s="114"/>
      <c r="C1188" s="19"/>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row>
    <row r="1189" spans="1:29" x14ac:dyDescent="0.25">
      <c r="A1189" s="19"/>
      <c r="B1189" s="114"/>
      <c r="C1189" s="19"/>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row>
    <row r="1190" spans="1:29" x14ac:dyDescent="0.25">
      <c r="A1190" s="19"/>
      <c r="B1190" s="114"/>
      <c r="C1190" s="19"/>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row>
    <row r="1191" spans="1:29" x14ac:dyDescent="0.25">
      <c r="A1191" s="19"/>
      <c r="B1191" s="114"/>
      <c r="C1191" s="19"/>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row>
    <row r="1192" spans="1:29" x14ac:dyDescent="0.25">
      <c r="A1192" s="19"/>
      <c r="B1192" s="114"/>
      <c r="C1192" s="19"/>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row>
    <row r="1193" spans="1:29" x14ac:dyDescent="0.25">
      <c r="A1193" s="19"/>
      <c r="B1193" s="114"/>
      <c r="C1193" s="19"/>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row>
    <row r="1194" spans="1:29" x14ac:dyDescent="0.25">
      <c r="A1194" s="19"/>
      <c r="B1194" s="114"/>
      <c r="C1194" s="19"/>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row>
    <row r="1195" spans="1:29" x14ac:dyDescent="0.25">
      <c r="A1195" s="19"/>
      <c r="B1195" s="114"/>
      <c r="C1195" s="19"/>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row>
    <row r="1196" spans="1:29" x14ac:dyDescent="0.25">
      <c r="A1196" s="19"/>
      <c r="B1196" s="114"/>
      <c r="C1196" s="19"/>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row>
    <row r="1197" spans="1:29" x14ac:dyDescent="0.25">
      <c r="A1197" s="19"/>
      <c r="B1197" s="114"/>
      <c r="C1197" s="19"/>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row>
    <row r="1198" spans="1:29" x14ac:dyDescent="0.25">
      <c r="A1198" s="19"/>
      <c r="B1198" s="114"/>
      <c r="C1198" s="19"/>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row>
    <row r="1199" spans="1:29" x14ac:dyDescent="0.25">
      <c r="A1199" s="19"/>
      <c r="B1199" s="114"/>
      <c r="C1199" s="19"/>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row>
    <row r="1200" spans="1:29" x14ac:dyDescent="0.25">
      <c r="A1200" s="19"/>
      <c r="B1200" s="114"/>
      <c r="C1200" s="19"/>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row>
    <row r="1201" spans="1:29" x14ac:dyDescent="0.25">
      <c r="A1201" s="19"/>
      <c r="B1201" s="114"/>
      <c r="C1201" s="19"/>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row>
    <row r="1202" spans="1:29" x14ac:dyDescent="0.25">
      <c r="A1202" s="19"/>
      <c r="B1202" s="114"/>
      <c r="C1202" s="19"/>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row>
    <row r="1203" spans="1:29" x14ac:dyDescent="0.25">
      <c r="A1203" s="19"/>
      <c r="B1203" s="114"/>
      <c r="C1203" s="19"/>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row>
    <row r="1204" spans="1:29" x14ac:dyDescent="0.25">
      <c r="A1204" s="19"/>
      <c r="B1204" s="114"/>
      <c r="C1204" s="19"/>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row>
  </sheetData>
  <sheetProtection sheet="1" objects="1" scenarios="1"/>
  <mergeCells count="4">
    <mergeCell ref="A1:B1"/>
    <mergeCell ref="A2:B2"/>
    <mergeCell ref="A154:C154"/>
    <mergeCell ref="C1:C2"/>
  </mergeCells>
  <hyperlinks>
    <hyperlink ref="D1" location="'File Instructions'!A1" display="Return to File Instructions" xr:uid="{E47C95E9-E1A0-4CC3-B2A6-22D48874CF7D}"/>
  </hyperlink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CD04-F746-44CD-9ED6-D5515E079578}">
  <sheetPr codeName="Sheet9"/>
  <dimension ref="A1:H145"/>
  <sheetViews>
    <sheetView topLeftCell="B74" workbookViewId="0">
      <selection activeCell="C99" sqref="C99"/>
    </sheetView>
  </sheetViews>
  <sheetFormatPr defaultRowHeight="15" x14ac:dyDescent="0.25"/>
  <cols>
    <col min="1" max="1" width="20.85546875" hidden="1" customWidth="1"/>
    <col min="2" max="2" width="8.85546875" customWidth="1"/>
    <col min="3" max="3" width="53.140625" customWidth="1"/>
    <col min="4" max="4" width="34.28515625" customWidth="1"/>
    <col min="5" max="5" width="9.140625" style="273"/>
    <col min="6" max="6" width="58.140625" customWidth="1"/>
  </cols>
  <sheetData>
    <row r="1" spans="1:8" ht="39" customHeight="1" x14ac:dyDescent="0.35">
      <c r="A1" s="312" t="s">
        <v>380</v>
      </c>
      <c r="B1" s="312"/>
      <c r="C1" s="312"/>
      <c r="D1" s="312"/>
      <c r="E1" s="312"/>
      <c r="F1" s="312"/>
      <c r="H1" s="274" t="s">
        <v>628</v>
      </c>
    </row>
    <row r="2" spans="1:8" ht="18.75" x14ac:dyDescent="0.3">
      <c r="A2" s="311" t="s">
        <v>381</v>
      </c>
      <c r="B2" s="311"/>
      <c r="C2" s="311"/>
      <c r="D2" s="311"/>
      <c r="E2" s="310" t="s">
        <v>382</v>
      </c>
      <c r="F2" s="310"/>
    </row>
    <row r="3" spans="1:8" s="273" customFormat="1" x14ac:dyDescent="0.25">
      <c r="A3" s="269" t="s">
        <v>383</v>
      </c>
      <c r="B3" s="270" t="s">
        <v>384</v>
      </c>
      <c r="C3" s="270" t="s">
        <v>385</v>
      </c>
      <c r="D3" s="270" t="s">
        <v>386</v>
      </c>
      <c r="E3" s="271" t="s">
        <v>387</v>
      </c>
      <c r="F3" s="272" t="s">
        <v>388</v>
      </c>
    </row>
    <row r="4" spans="1:8" ht="15" customHeight="1" x14ac:dyDescent="0.25">
      <c r="A4" s="265" t="s">
        <v>418</v>
      </c>
      <c r="B4" s="259">
        <v>15</v>
      </c>
      <c r="C4" s="259" t="s">
        <v>41</v>
      </c>
      <c r="D4" s="259" t="s">
        <v>390</v>
      </c>
      <c r="E4" s="275" t="s">
        <v>413</v>
      </c>
      <c r="F4" s="261" t="s">
        <v>414</v>
      </c>
    </row>
    <row r="5" spans="1:8" ht="15" customHeight="1" x14ac:dyDescent="0.25">
      <c r="A5" s="265" t="s">
        <v>422</v>
      </c>
      <c r="B5" s="259">
        <v>17</v>
      </c>
      <c r="C5" s="259" t="s">
        <v>332</v>
      </c>
      <c r="D5" s="259" t="s">
        <v>420</v>
      </c>
      <c r="E5" s="275" t="s">
        <v>421</v>
      </c>
      <c r="F5" s="261" t="s">
        <v>37</v>
      </c>
    </row>
    <row r="6" spans="1:8" ht="15" customHeight="1" x14ac:dyDescent="0.25">
      <c r="A6" s="265" t="s">
        <v>419</v>
      </c>
      <c r="B6" s="259">
        <v>16</v>
      </c>
      <c r="C6" s="259" t="s">
        <v>330</v>
      </c>
      <c r="D6" s="259" t="s">
        <v>420</v>
      </c>
      <c r="E6" s="275" t="s">
        <v>421</v>
      </c>
      <c r="F6" s="261" t="s">
        <v>37</v>
      </c>
    </row>
    <row r="7" spans="1:8" ht="15" customHeight="1" x14ac:dyDescent="0.25">
      <c r="A7" s="265" t="s">
        <v>490</v>
      </c>
      <c r="B7" s="259">
        <v>62</v>
      </c>
      <c r="C7" s="259" t="s">
        <v>339</v>
      </c>
      <c r="D7" s="259" t="s">
        <v>420</v>
      </c>
      <c r="E7" s="275" t="s">
        <v>474</v>
      </c>
      <c r="F7" s="261" t="s">
        <v>475</v>
      </c>
    </row>
    <row r="8" spans="1:8" ht="15" customHeight="1" x14ac:dyDescent="0.25">
      <c r="A8" s="265" t="s">
        <v>460</v>
      </c>
      <c r="B8" s="259">
        <v>43</v>
      </c>
      <c r="C8" s="259" t="s">
        <v>342</v>
      </c>
      <c r="D8" s="259" t="s">
        <v>420</v>
      </c>
      <c r="E8" s="275" t="s">
        <v>458</v>
      </c>
      <c r="F8" s="261" t="s">
        <v>84</v>
      </c>
    </row>
    <row r="9" spans="1:8" ht="15" customHeight="1" x14ac:dyDescent="0.25">
      <c r="A9" s="265" t="s">
        <v>459</v>
      </c>
      <c r="B9" s="259">
        <v>42</v>
      </c>
      <c r="C9" s="259" t="s">
        <v>335</v>
      </c>
      <c r="D9" s="259" t="s">
        <v>420</v>
      </c>
      <c r="E9" s="275" t="s">
        <v>458</v>
      </c>
      <c r="F9" s="261" t="s">
        <v>84</v>
      </c>
    </row>
    <row r="10" spans="1:8" ht="15" customHeight="1" x14ac:dyDescent="0.25">
      <c r="A10" s="265" t="s">
        <v>477</v>
      </c>
      <c r="B10" s="259">
        <v>54</v>
      </c>
      <c r="C10" s="259" t="s">
        <v>338</v>
      </c>
      <c r="D10" s="259" t="s">
        <v>420</v>
      </c>
      <c r="E10" s="275" t="s">
        <v>474</v>
      </c>
      <c r="F10" s="261" t="s">
        <v>475</v>
      </c>
    </row>
    <row r="11" spans="1:8" ht="15" customHeight="1" x14ac:dyDescent="0.25">
      <c r="A11" s="265" t="s">
        <v>473</v>
      </c>
      <c r="B11" s="259">
        <v>52</v>
      </c>
      <c r="C11" s="259" t="s">
        <v>336</v>
      </c>
      <c r="D11" s="259" t="s">
        <v>420</v>
      </c>
      <c r="E11" s="275" t="s">
        <v>474</v>
      </c>
      <c r="F11" s="261" t="s">
        <v>475</v>
      </c>
    </row>
    <row r="12" spans="1:8" ht="15" customHeight="1" x14ac:dyDescent="0.25">
      <c r="A12" s="265" t="s">
        <v>476</v>
      </c>
      <c r="B12" s="259">
        <v>53</v>
      </c>
      <c r="C12" s="259" t="s">
        <v>337</v>
      </c>
      <c r="D12" s="259" t="s">
        <v>420</v>
      </c>
      <c r="E12" s="275" t="s">
        <v>474</v>
      </c>
      <c r="F12" s="261" t="s">
        <v>475</v>
      </c>
    </row>
    <row r="13" spans="1:8" ht="15" customHeight="1" x14ac:dyDescent="0.25">
      <c r="A13" s="265" t="s">
        <v>505</v>
      </c>
      <c r="B13" s="259">
        <v>69</v>
      </c>
      <c r="C13" s="259" t="s">
        <v>131</v>
      </c>
      <c r="D13" s="259" t="s">
        <v>150</v>
      </c>
      <c r="E13" s="275" t="s">
        <v>497</v>
      </c>
      <c r="F13" s="261" t="s">
        <v>498</v>
      </c>
    </row>
    <row r="14" spans="1:8" ht="15" customHeight="1" x14ac:dyDescent="0.25">
      <c r="A14" s="265" t="s">
        <v>404</v>
      </c>
      <c r="B14" s="259">
        <v>7</v>
      </c>
      <c r="C14" s="259" t="s">
        <v>262</v>
      </c>
      <c r="D14" s="259" t="s">
        <v>390</v>
      </c>
      <c r="E14" s="275" t="s">
        <v>391</v>
      </c>
      <c r="F14" s="261" t="s">
        <v>392</v>
      </c>
    </row>
    <row r="15" spans="1:8" ht="15" customHeight="1" x14ac:dyDescent="0.25">
      <c r="A15" s="265" t="s">
        <v>499</v>
      </c>
      <c r="B15" s="259">
        <v>66</v>
      </c>
      <c r="C15" s="259" t="s">
        <v>125</v>
      </c>
      <c r="D15" s="259" t="s">
        <v>390</v>
      </c>
      <c r="E15" s="275" t="s">
        <v>500</v>
      </c>
      <c r="F15" s="261" t="s">
        <v>501</v>
      </c>
    </row>
    <row r="16" spans="1:8" ht="15" customHeight="1" x14ac:dyDescent="0.25">
      <c r="A16" s="265" t="s">
        <v>472</v>
      </c>
      <c r="B16" s="259">
        <v>51</v>
      </c>
      <c r="C16" s="259" t="s">
        <v>101</v>
      </c>
      <c r="D16" s="259" t="s">
        <v>390</v>
      </c>
      <c r="E16" s="275" t="s">
        <v>469</v>
      </c>
      <c r="F16" s="261" t="s">
        <v>470</v>
      </c>
    </row>
    <row r="17" spans="1:6" ht="15" customHeight="1" x14ac:dyDescent="0.25">
      <c r="A17" s="265" t="s">
        <v>468</v>
      </c>
      <c r="B17" s="259">
        <v>49</v>
      </c>
      <c r="C17" s="259" t="s">
        <v>97</v>
      </c>
      <c r="D17" s="259" t="s">
        <v>390</v>
      </c>
      <c r="E17" s="275" t="s">
        <v>469</v>
      </c>
      <c r="F17" s="261" t="s">
        <v>470</v>
      </c>
    </row>
    <row r="18" spans="1:6" ht="15" customHeight="1" x14ac:dyDescent="0.25">
      <c r="A18" s="265" t="s">
        <v>471</v>
      </c>
      <c r="B18" s="259">
        <v>50</v>
      </c>
      <c r="C18" s="259" t="s">
        <v>99</v>
      </c>
      <c r="D18" s="259" t="s">
        <v>390</v>
      </c>
      <c r="E18" s="275" t="s">
        <v>469</v>
      </c>
      <c r="F18" s="261" t="s">
        <v>470</v>
      </c>
    </row>
    <row r="19" spans="1:6" ht="15" customHeight="1" x14ac:dyDescent="0.25">
      <c r="A19" s="265" t="s">
        <v>502</v>
      </c>
      <c r="B19" s="259">
        <v>67</v>
      </c>
      <c r="C19" s="259" t="s">
        <v>127</v>
      </c>
      <c r="D19" s="259" t="s">
        <v>390</v>
      </c>
      <c r="E19" s="275" t="s">
        <v>503</v>
      </c>
      <c r="F19" s="261" t="s">
        <v>127</v>
      </c>
    </row>
    <row r="20" spans="1:6" ht="15" customHeight="1" x14ac:dyDescent="0.25">
      <c r="A20" s="265" t="s">
        <v>484</v>
      </c>
      <c r="B20" s="259">
        <v>58</v>
      </c>
      <c r="C20" s="259" t="s">
        <v>366</v>
      </c>
      <c r="D20" s="259" t="s">
        <v>420</v>
      </c>
      <c r="E20" s="275" t="s">
        <v>474</v>
      </c>
      <c r="F20" s="261" t="s">
        <v>475</v>
      </c>
    </row>
    <row r="21" spans="1:6" ht="15" customHeight="1" x14ac:dyDescent="0.25">
      <c r="A21" s="265" t="s">
        <v>482</v>
      </c>
      <c r="B21" s="259">
        <v>57</v>
      </c>
      <c r="C21" s="259" t="s">
        <v>483</v>
      </c>
      <c r="D21" s="259" t="s">
        <v>420</v>
      </c>
      <c r="E21" s="275" t="s">
        <v>474</v>
      </c>
      <c r="F21" s="261" t="s">
        <v>475</v>
      </c>
    </row>
    <row r="22" spans="1:6" ht="15" customHeight="1" x14ac:dyDescent="0.25">
      <c r="A22" s="265" t="s">
        <v>478</v>
      </c>
      <c r="B22" s="259">
        <v>55</v>
      </c>
      <c r="C22" s="259" t="s">
        <v>479</v>
      </c>
      <c r="D22" s="259" t="s">
        <v>420</v>
      </c>
      <c r="E22" s="275" t="s">
        <v>474</v>
      </c>
      <c r="F22" s="261" t="s">
        <v>475</v>
      </c>
    </row>
    <row r="23" spans="1:6" ht="15" customHeight="1" x14ac:dyDescent="0.25">
      <c r="A23" s="265" t="s">
        <v>480</v>
      </c>
      <c r="B23" s="259">
        <v>56</v>
      </c>
      <c r="C23" s="259" t="s">
        <v>481</v>
      </c>
      <c r="D23" s="259" t="s">
        <v>420</v>
      </c>
      <c r="E23" s="275" t="s">
        <v>474</v>
      </c>
      <c r="F23" s="261" t="s">
        <v>475</v>
      </c>
    </row>
    <row r="24" spans="1:6" ht="15" customHeight="1" x14ac:dyDescent="0.25">
      <c r="A24" s="265" t="s">
        <v>534</v>
      </c>
      <c r="B24" s="259">
        <v>83</v>
      </c>
      <c r="C24" s="259" t="s">
        <v>173</v>
      </c>
      <c r="D24" s="259" t="s">
        <v>150</v>
      </c>
      <c r="E24" s="275" t="s">
        <v>535</v>
      </c>
      <c r="F24" s="261" t="s">
        <v>525</v>
      </c>
    </row>
    <row r="25" spans="1:6" ht="15" customHeight="1" x14ac:dyDescent="0.25">
      <c r="A25" s="265" t="s">
        <v>485</v>
      </c>
      <c r="B25" s="259">
        <v>59</v>
      </c>
      <c r="C25" s="259" t="s">
        <v>113</v>
      </c>
      <c r="D25" s="259" t="s">
        <v>420</v>
      </c>
      <c r="E25" s="275" t="s">
        <v>474</v>
      </c>
      <c r="F25" s="261" t="s">
        <v>475</v>
      </c>
    </row>
    <row r="26" spans="1:6" ht="15" customHeight="1" x14ac:dyDescent="0.25">
      <c r="A26" s="265" t="s">
        <v>592</v>
      </c>
      <c r="B26" s="259">
        <v>116</v>
      </c>
      <c r="C26" s="259" t="s">
        <v>218</v>
      </c>
      <c r="D26" s="259" t="s">
        <v>557</v>
      </c>
      <c r="E26" s="275" t="s">
        <v>591</v>
      </c>
      <c r="F26" s="261" t="s">
        <v>211</v>
      </c>
    </row>
    <row r="27" spans="1:6" ht="15" customHeight="1" x14ac:dyDescent="0.25">
      <c r="A27" s="265" t="s">
        <v>593</v>
      </c>
      <c r="B27" s="259">
        <v>117</v>
      </c>
      <c r="C27" s="259" t="s">
        <v>220</v>
      </c>
      <c r="D27" s="259" t="s">
        <v>557</v>
      </c>
      <c r="E27" s="275" t="s">
        <v>591</v>
      </c>
      <c r="F27" s="261" t="s">
        <v>211</v>
      </c>
    </row>
    <row r="28" spans="1:6" ht="15" customHeight="1" x14ac:dyDescent="0.25">
      <c r="A28" s="265" t="s">
        <v>536</v>
      </c>
      <c r="B28" s="259">
        <v>84</v>
      </c>
      <c r="C28" s="259" t="s">
        <v>364</v>
      </c>
      <c r="D28" s="259" t="s">
        <v>150</v>
      </c>
      <c r="E28" s="275" t="s">
        <v>537</v>
      </c>
      <c r="F28" s="261" t="s">
        <v>538</v>
      </c>
    </row>
    <row r="29" spans="1:6" ht="15" customHeight="1" x14ac:dyDescent="0.25">
      <c r="A29" s="265" t="s">
        <v>565</v>
      </c>
      <c r="B29" s="259">
        <v>101</v>
      </c>
      <c r="C29" s="259" t="s">
        <v>189</v>
      </c>
      <c r="D29" s="259" t="s">
        <v>557</v>
      </c>
      <c r="E29" s="275" t="s">
        <v>561</v>
      </c>
      <c r="F29" s="261" t="s">
        <v>562</v>
      </c>
    </row>
    <row r="30" spans="1:6" ht="15" customHeight="1" x14ac:dyDescent="0.25">
      <c r="A30" s="265" t="s">
        <v>430</v>
      </c>
      <c r="B30" s="259">
        <v>24</v>
      </c>
      <c r="C30" s="259" t="s">
        <v>51</v>
      </c>
      <c r="D30" s="259" t="s">
        <v>420</v>
      </c>
      <c r="E30" s="275" t="s">
        <v>428</v>
      </c>
      <c r="F30" s="261" t="s">
        <v>49</v>
      </c>
    </row>
    <row r="31" spans="1:6" ht="15" customHeight="1" x14ac:dyDescent="0.25">
      <c r="A31" s="265" t="s">
        <v>396</v>
      </c>
      <c r="B31" s="259">
        <v>3</v>
      </c>
      <c r="C31" s="259" t="s">
        <v>27</v>
      </c>
      <c r="D31" s="259" t="s">
        <v>390</v>
      </c>
      <c r="E31" s="275" t="s">
        <v>391</v>
      </c>
      <c r="F31" s="261" t="s">
        <v>392</v>
      </c>
    </row>
    <row r="32" spans="1:6" ht="15" customHeight="1" x14ac:dyDescent="0.25">
      <c r="A32" s="265" t="s">
        <v>400</v>
      </c>
      <c r="B32" s="259">
        <v>5</v>
      </c>
      <c r="C32" s="259" t="s">
        <v>31</v>
      </c>
      <c r="D32" s="259" t="s">
        <v>390</v>
      </c>
      <c r="E32" s="275" t="s">
        <v>391</v>
      </c>
      <c r="F32" s="261" t="s">
        <v>392</v>
      </c>
    </row>
    <row r="33" spans="1:6" ht="15" customHeight="1" x14ac:dyDescent="0.25">
      <c r="A33" s="265" t="s">
        <v>393</v>
      </c>
      <c r="B33" s="259">
        <v>2</v>
      </c>
      <c r="C33" s="259" t="s">
        <v>25</v>
      </c>
      <c r="D33" s="259" t="s">
        <v>390</v>
      </c>
      <c r="E33" s="275" t="s">
        <v>394</v>
      </c>
      <c r="F33" s="261" t="s">
        <v>395</v>
      </c>
    </row>
    <row r="34" spans="1:6" ht="15" customHeight="1" x14ac:dyDescent="0.25">
      <c r="A34" s="265" t="s">
        <v>401</v>
      </c>
      <c r="B34" s="259">
        <v>6</v>
      </c>
      <c r="C34" s="259" t="s">
        <v>33</v>
      </c>
      <c r="D34" s="259" t="s">
        <v>390</v>
      </c>
      <c r="E34" s="275" t="s">
        <v>402</v>
      </c>
      <c r="F34" s="261" t="s">
        <v>403</v>
      </c>
    </row>
    <row r="35" spans="1:6" ht="15" customHeight="1" x14ac:dyDescent="0.25">
      <c r="A35" s="265" t="s">
        <v>602</v>
      </c>
      <c r="B35" s="259">
        <v>123</v>
      </c>
      <c r="C35" s="259" t="s">
        <v>233</v>
      </c>
      <c r="D35" s="259" t="s">
        <v>390</v>
      </c>
      <c r="E35" s="275" t="s">
        <v>603</v>
      </c>
      <c r="F35" s="261" t="s">
        <v>604</v>
      </c>
    </row>
    <row r="36" spans="1:6" ht="15" customHeight="1" x14ac:dyDescent="0.25">
      <c r="A36" s="265" t="s">
        <v>397</v>
      </c>
      <c r="B36" s="259">
        <v>4</v>
      </c>
      <c r="C36" s="259" t="s">
        <v>29</v>
      </c>
      <c r="D36" s="259" t="s">
        <v>390</v>
      </c>
      <c r="E36" s="275" t="s">
        <v>398</v>
      </c>
      <c r="F36" s="261" t="s">
        <v>399</v>
      </c>
    </row>
    <row r="37" spans="1:6" ht="15" customHeight="1" x14ac:dyDescent="0.25">
      <c r="A37" s="265" t="s">
        <v>601</v>
      </c>
      <c r="B37" s="259">
        <v>122</v>
      </c>
      <c r="C37" s="259" t="s">
        <v>340</v>
      </c>
      <c r="D37" s="259" t="s">
        <v>557</v>
      </c>
      <c r="E37" s="275" t="s">
        <v>598</v>
      </c>
      <c r="F37" s="261" t="s">
        <v>224</v>
      </c>
    </row>
    <row r="38" spans="1:6" ht="15" customHeight="1" x14ac:dyDescent="0.25">
      <c r="A38" s="265" t="s">
        <v>539</v>
      </c>
      <c r="B38" s="259">
        <v>85</v>
      </c>
      <c r="C38" s="259" t="s">
        <v>136</v>
      </c>
      <c r="D38" s="259" t="s">
        <v>420</v>
      </c>
      <c r="E38" s="275" t="s">
        <v>540</v>
      </c>
      <c r="F38" s="261" t="s">
        <v>541</v>
      </c>
    </row>
    <row r="39" spans="1:6" ht="15" customHeight="1" x14ac:dyDescent="0.25">
      <c r="A39" s="265" t="s">
        <v>405</v>
      </c>
      <c r="B39" s="259">
        <v>8</v>
      </c>
      <c r="C39" s="259" t="s">
        <v>35</v>
      </c>
      <c r="D39" s="259" t="s">
        <v>390</v>
      </c>
      <c r="E39" s="275" t="s">
        <v>406</v>
      </c>
      <c r="F39" s="261" t="s">
        <v>407</v>
      </c>
    </row>
    <row r="40" spans="1:6" ht="15" customHeight="1" x14ac:dyDescent="0.25">
      <c r="A40" s="265" t="s">
        <v>542</v>
      </c>
      <c r="B40" s="259">
        <v>86</v>
      </c>
      <c r="C40" s="259" t="s">
        <v>138</v>
      </c>
      <c r="D40" s="259" t="s">
        <v>420</v>
      </c>
      <c r="E40" s="275" t="s">
        <v>540</v>
      </c>
      <c r="F40" s="261" t="s">
        <v>541</v>
      </c>
    </row>
    <row r="41" spans="1:6" ht="15" customHeight="1" x14ac:dyDescent="0.25">
      <c r="A41" s="265" t="s">
        <v>622</v>
      </c>
      <c r="B41" s="259">
        <v>137</v>
      </c>
      <c r="C41" s="259" t="s">
        <v>254</v>
      </c>
      <c r="D41" s="259" t="s">
        <v>620</v>
      </c>
      <c r="E41" s="275" t="s">
        <v>621</v>
      </c>
      <c r="F41" s="261" t="s">
        <v>239</v>
      </c>
    </row>
    <row r="42" spans="1:6" ht="15" customHeight="1" x14ac:dyDescent="0.25">
      <c r="A42" s="265" t="s">
        <v>554</v>
      </c>
      <c r="B42" s="259">
        <v>95</v>
      </c>
      <c r="C42" s="259" t="s">
        <v>276</v>
      </c>
      <c r="D42" s="259" t="s">
        <v>390</v>
      </c>
      <c r="E42" s="275" t="s">
        <v>552</v>
      </c>
      <c r="F42" s="261" t="s">
        <v>176</v>
      </c>
    </row>
    <row r="43" spans="1:6" ht="15" customHeight="1" x14ac:dyDescent="0.25">
      <c r="A43" s="265" t="s">
        <v>610</v>
      </c>
      <c r="B43" s="259">
        <v>128</v>
      </c>
      <c r="C43" s="259" t="s">
        <v>284</v>
      </c>
      <c r="D43" s="259" t="s">
        <v>557</v>
      </c>
      <c r="E43" s="275" t="s">
        <v>607</v>
      </c>
      <c r="F43" s="261" t="s">
        <v>232</v>
      </c>
    </row>
    <row r="44" spans="1:6" ht="15" customHeight="1" x14ac:dyDescent="0.25">
      <c r="A44" s="265" t="s">
        <v>580</v>
      </c>
      <c r="B44" s="259">
        <v>108</v>
      </c>
      <c r="C44" s="259" t="s">
        <v>209</v>
      </c>
      <c r="D44" s="259" t="s">
        <v>557</v>
      </c>
      <c r="E44" s="275" t="s">
        <v>581</v>
      </c>
      <c r="F44" s="261" t="s">
        <v>203</v>
      </c>
    </row>
    <row r="45" spans="1:6" ht="15" customHeight="1" x14ac:dyDescent="0.25">
      <c r="A45" s="265" t="s">
        <v>582</v>
      </c>
      <c r="B45" s="259">
        <v>109</v>
      </c>
      <c r="C45" s="259" t="s">
        <v>204</v>
      </c>
      <c r="D45" s="259" t="s">
        <v>557</v>
      </c>
      <c r="E45" s="275" t="s">
        <v>583</v>
      </c>
      <c r="F45" s="261" t="s">
        <v>203</v>
      </c>
    </row>
    <row r="46" spans="1:6" ht="15" customHeight="1" x14ac:dyDescent="0.25">
      <c r="A46" s="265" t="s">
        <v>614</v>
      </c>
      <c r="B46" s="259">
        <v>131</v>
      </c>
      <c r="C46" s="259" t="s">
        <v>242</v>
      </c>
      <c r="D46" s="259" t="s">
        <v>612</v>
      </c>
      <c r="E46" s="275" t="s">
        <v>398</v>
      </c>
      <c r="F46" s="261" t="s">
        <v>399</v>
      </c>
    </row>
    <row r="47" spans="1:6" ht="15" customHeight="1" x14ac:dyDescent="0.25">
      <c r="A47" s="265" t="s">
        <v>547</v>
      </c>
      <c r="B47" s="259">
        <v>91</v>
      </c>
      <c r="C47" s="259" t="s">
        <v>146</v>
      </c>
      <c r="D47" s="259" t="s">
        <v>420</v>
      </c>
      <c r="E47" s="275" t="s">
        <v>548</v>
      </c>
      <c r="F47" s="261" t="s">
        <v>549</v>
      </c>
    </row>
    <row r="48" spans="1:6" ht="15" customHeight="1" x14ac:dyDescent="0.25">
      <c r="A48" s="265" t="s">
        <v>389</v>
      </c>
      <c r="B48" s="259">
        <v>1</v>
      </c>
      <c r="C48" s="259" t="s">
        <v>23</v>
      </c>
      <c r="D48" s="259" t="s">
        <v>390</v>
      </c>
      <c r="E48" s="275" t="s">
        <v>391</v>
      </c>
      <c r="F48" s="261" t="s">
        <v>392</v>
      </c>
    </row>
    <row r="49" spans="1:6" ht="15" customHeight="1" x14ac:dyDescent="0.25">
      <c r="A49" s="265" t="s">
        <v>515</v>
      </c>
      <c r="B49" s="259">
        <v>76</v>
      </c>
      <c r="C49" s="259" t="s">
        <v>157</v>
      </c>
      <c r="D49" s="259" t="s">
        <v>150</v>
      </c>
      <c r="E49" s="275" t="s">
        <v>516</v>
      </c>
      <c r="F49" s="261" t="s">
        <v>517</v>
      </c>
    </row>
    <row r="50" spans="1:6" ht="15" customHeight="1" x14ac:dyDescent="0.25">
      <c r="A50" s="265" t="s">
        <v>491</v>
      </c>
      <c r="B50" s="259">
        <v>63</v>
      </c>
      <c r="C50" s="259" t="s">
        <v>492</v>
      </c>
      <c r="D50" s="259" t="s">
        <v>390</v>
      </c>
      <c r="E50" s="275" t="s">
        <v>493</v>
      </c>
      <c r="F50" s="261" t="s">
        <v>494</v>
      </c>
    </row>
    <row r="51" spans="1:6" ht="15" customHeight="1" x14ac:dyDescent="0.25">
      <c r="A51" s="265" t="s">
        <v>495</v>
      </c>
      <c r="B51" s="259">
        <v>64</v>
      </c>
      <c r="C51" s="259" t="s">
        <v>121</v>
      </c>
      <c r="D51" s="259" t="s">
        <v>390</v>
      </c>
      <c r="E51" s="275" t="s">
        <v>493</v>
      </c>
      <c r="F51" s="261" t="s">
        <v>494</v>
      </c>
    </row>
    <row r="52" spans="1:6" ht="15" customHeight="1" x14ac:dyDescent="0.25">
      <c r="A52" s="265" t="s">
        <v>438</v>
      </c>
      <c r="B52" s="259">
        <v>30</v>
      </c>
      <c r="C52" s="259" t="s">
        <v>68</v>
      </c>
      <c r="D52" s="259" t="s">
        <v>390</v>
      </c>
      <c r="E52" s="275" t="s">
        <v>432</v>
      </c>
      <c r="F52" s="261" t="s">
        <v>433</v>
      </c>
    </row>
    <row r="53" spans="1:6" ht="15" customHeight="1" x14ac:dyDescent="0.25">
      <c r="A53" s="265" t="s">
        <v>436</v>
      </c>
      <c r="B53" s="259">
        <v>28</v>
      </c>
      <c r="C53" s="259" t="s">
        <v>64</v>
      </c>
      <c r="D53" s="259" t="s">
        <v>390</v>
      </c>
      <c r="E53" s="275" t="s">
        <v>432</v>
      </c>
      <c r="F53" s="261" t="s">
        <v>433</v>
      </c>
    </row>
    <row r="54" spans="1:6" ht="15" customHeight="1" x14ac:dyDescent="0.25">
      <c r="A54" s="265" t="s">
        <v>594</v>
      </c>
      <c r="B54" s="259">
        <v>118</v>
      </c>
      <c r="C54" s="259" t="s">
        <v>225</v>
      </c>
      <c r="D54" s="259" t="s">
        <v>390</v>
      </c>
      <c r="E54" s="275" t="s">
        <v>595</v>
      </c>
      <c r="F54" s="261" t="s">
        <v>596</v>
      </c>
    </row>
    <row r="55" spans="1:6" ht="15" customHeight="1" x14ac:dyDescent="0.25">
      <c r="A55" s="265" t="s">
        <v>431</v>
      </c>
      <c r="B55" s="259">
        <v>25</v>
      </c>
      <c r="C55" s="259" t="s">
        <v>58</v>
      </c>
      <c r="D55" s="259" t="s">
        <v>390</v>
      </c>
      <c r="E55" s="275" t="s">
        <v>432</v>
      </c>
      <c r="F55" s="261" t="s">
        <v>433</v>
      </c>
    </row>
    <row r="56" spans="1:6" ht="15" customHeight="1" x14ac:dyDescent="0.25">
      <c r="A56" s="265" t="s">
        <v>411</v>
      </c>
      <c r="B56" s="259">
        <v>10</v>
      </c>
      <c r="C56" s="259" t="s">
        <v>38</v>
      </c>
      <c r="D56" s="259" t="s">
        <v>390</v>
      </c>
      <c r="E56" s="275" t="s">
        <v>394</v>
      </c>
      <c r="F56" s="261" t="s">
        <v>395</v>
      </c>
    </row>
    <row r="57" spans="1:6" ht="15" customHeight="1" x14ac:dyDescent="0.25">
      <c r="A57" s="265" t="s">
        <v>437</v>
      </c>
      <c r="B57" s="259">
        <v>29</v>
      </c>
      <c r="C57" s="259" t="s">
        <v>66</v>
      </c>
      <c r="D57" s="259" t="s">
        <v>390</v>
      </c>
      <c r="E57" s="275" t="s">
        <v>432</v>
      </c>
      <c r="F57" s="261" t="s">
        <v>433</v>
      </c>
    </row>
    <row r="58" spans="1:6" ht="15" customHeight="1" x14ac:dyDescent="0.25">
      <c r="A58" s="265" t="s">
        <v>444</v>
      </c>
      <c r="B58" s="259">
        <v>34</v>
      </c>
      <c r="C58" s="259" t="s">
        <v>82</v>
      </c>
      <c r="D58" s="259" t="s">
        <v>390</v>
      </c>
      <c r="E58" s="275" t="s">
        <v>432</v>
      </c>
      <c r="F58" s="261" t="s">
        <v>433</v>
      </c>
    </row>
    <row r="59" spans="1:6" ht="15" customHeight="1" x14ac:dyDescent="0.25">
      <c r="A59" s="265" t="s">
        <v>426</v>
      </c>
      <c r="B59" s="259">
        <v>21</v>
      </c>
      <c r="C59" s="259" t="s">
        <v>50</v>
      </c>
      <c r="D59" s="259" t="s">
        <v>390</v>
      </c>
      <c r="E59" s="275" t="s">
        <v>402</v>
      </c>
      <c r="F59" s="261" t="s">
        <v>403</v>
      </c>
    </row>
    <row r="60" spans="1:6" ht="15" customHeight="1" x14ac:dyDescent="0.25">
      <c r="A60" s="265" t="s">
        <v>435</v>
      </c>
      <c r="B60" s="259">
        <v>27</v>
      </c>
      <c r="C60" s="259" t="s">
        <v>62</v>
      </c>
      <c r="D60" s="259" t="s">
        <v>390</v>
      </c>
      <c r="E60" s="275" t="s">
        <v>432</v>
      </c>
      <c r="F60" s="261" t="s">
        <v>433</v>
      </c>
    </row>
    <row r="61" spans="1:6" ht="15" customHeight="1" x14ac:dyDescent="0.25">
      <c r="A61" s="265" t="s">
        <v>417</v>
      </c>
      <c r="B61" s="259">
        <v>14</v>
      </c>
      <c r="C61" s="259" t="s">
        <v>270</v>
      </c>
      <c r="D61" s="259" t="s">
        <v>390</v>
      </c>
      <c r="E61" s="276" t="s">
        <v>413</v>
      </c>
      <c r="F61" s="267" t="s">
        <v>414</v>
      </c>
    </row>
    <row r="62" spans="1:6" ht="15" customHeight="1" x14ac:dyDescent="0.25">
      <c r="A62" s="265" t="s">
        <v>439</v>
      </c>
      <c r="B62" s="259">
        <v>31</v>
      </c>
      <c r="C62" s="259" t="s">
        <v>70</v>
      </c>
      <c r="D62" s="259" t="s">
        <v>390</v>
      </c>
      <c r="E62" s="275" t="s">
        <v>432</v>
      </c>
      <c r="F62" s="261" t="s">
        <v>433</v>
      </c>
    </row>
    <row r="63" spans="1:6" ht="15" customHeight="1" x14ac:dyDescent="0.25">
      <c r="A63" s="265" t="s">
        <v>551</v>
      </c>
      <c r="B63" s="259">
        <v>93</v>
      </c>
      <c r="C63" s="259" t="s">
        <v>177</v>
      </c>
      <c r="D63" s="259" t="s">
        <v>390</v>
      </c>
      <c r="E63" s="276" t="s">
        <v>552</v>
      </c>
      <c r="F63" s="267" t="s">
        <v>176</v>
      </c>
    </row>
    <row r="64" spans="1:6" ht="15" customHeight="1" x14ac:dyDescent="0.25">
      <c r="A64" s="265" t="s">
        <v>441</v>
      </c>
      <c r="B64" s="259">
        <v>33</v>
      </c>
      <c r="C64" s="259" t="s">
        <v>80</v>
      </c>
      <c r="D64" s="259" t="s">
        <v>390</v>
      </c>
      <c r="E64" s="276" t="s">
        <v>442</v>
      </c>
      <c r="F64" s="267" t="s">
        <v>443</v>
      </c>
    </row>
    <row r="65" spans="1:6" ht="15" customHeight="1" x14ac:dyDescent="0.25">
      <c r="A65" s="265" t="s">
        <v>416</v>
      </c>
      <c r="B65" s="259">
        <v>13</v>
      </c>
      <c r="C65" s="259" t="s">
        <v>268</v>
      </c>
      <c r="D65" s="259" t="s">
        <v>390</v>
      </c>
      <c r="E65" s="276" t="s">
        <v>413</v>
      </c>
      <c r="F65" s="267" t="s">
        <v>414</v>
      </c>
    </row>
    <row r="66" spans="1:6" ht="15" customHeight="1" x14ac:dyDescent="0.25">
      <c r="A66" s="265" t="s">
        <v>445</v>
      </c>
      <c r="B66" s="259">
        <v>35</v>
      </c>
      <c r="C66" s="259" t="s">
        <v>272</v>
      </c>
      <c r="D66" s="259" t="s">
        <v>390</v>
      </c>
      <c r="E66" s="275" t="s">
        <v>432</v>
      </c>
      <c r="F66" s="261" t="s">
        <v>433</v>
      </c>
    </row>
    <row r="67" spans="1:6" ht="15" customHeight="1" x14ac:dyDescent="0.25">
      <c r="A67" s="265" t="s">
        <v>415</v>
      </c>
      <c r="B67" s="259">
        <v>12</v>
      </c>
      <c r="C67" s="259" t="s">
        <v>39</v>
      </c>
      <c r="D67" s="259" t="s">
        <v>390</v>
      </c>
      <c r="E67" s="276" t="s">
        <v>413</v>
      </c>
      <c r="F67" s="267" t="s">
        <v>414</v>
      </c>
    </row>
    <row r="68" spans="1:6" ht="15" customHeight="1" x14ac:dyDescent="0.25">
      <c r="A68" s="265" t="s">
        <v>440</v>
      </c>
      <c r="B68" s="259">
        <v>32</v>
      </c>
      <c r="C68" s="259" t="s">
        <v>72</v>
      </c>
      <c r="D68" s="259" t="s">
        <v>390</v>
      </c>
      <c r="E68" s="275" t="s">
        <v>432</v>
      </c>
      <c r="F68" s="261" t="s">
        <v>433</v>
      </c>
    </row>
    <row r="69" spans="1:6" ht="15" customHeight="1" x14ac:dyDescent="0.25">
      <c r="A69" s="265" t="s">
        <v>412</v>
      </c>
      <c r="B69" s="259">
        <v>11</v>
      </c>
      <c r="C69" s="259" t="s">
        <v>266</v>
      </c>
      <c r="D69" s="259" t="s">
        <v>390</v>
      </c>
      <c r="E69" s="276" t="s">
        <v>413</v>
      </c>
      <c r="F69" s="267" t="s">
        <v>414</v>
      </c>
    </row>
    <row r="70" spans="1:6" ht="15" customHeight="1" x14ac:dyDescent="0.25">
      <c r="A70" s="265" t="s">
        <v>434</v>
      </c>
      <c r="B70" s="259">
        <v>26</v>
      </c>
      <c r="C70" s="259" t="s">
        <v>60</v>
      </c>
      <c r="D70" s="259" t="s">
        <v>390</v>
      </c>
      <c r="E70" s="275" t="s">
        <v>432</v>
      </c>
      <c r="F70" s="261" t="s">
        <v>433</v>
      </c>
    </row>
    <row r="71" spans="1:6" ht="15" customHeight="1" x14ac:dyDescent="0.25">
      <c r="A71" s="265" t="s">
        <v>446</v>
      </c>
      <c r="B71" s="259">
        <v>36</v>
      </c>
      <c r="C71" s="259" t="s">
        <v>274</v>
      </c>
      <c r="D71" s="259" t="s">
        <v>390</v>
      </c>
      <c r="E71" s="275" t="s">
        <v>432</v>
      </c>
      <c r="F71" s="261" t="s">
        <v>433</v>
      </c>
    </row>
    <row r="72" spans="1:6" ht="15" customHeight="1" x14ac:dyDescent="0.25">
      <c r="A72" s="265" t="s">
        <v>586</v>
      </c>
      <c r="B72" s="259">
        <v>112</v>
      </c>
      <c r="C72" s="259" t="s">
        <v>212</v>
      </c>
      <c r="D72" s="259" t="s">
        <v>390</v>
      </c>
      <c r="E72" s="275" t="s">
        <v>587</v>
      </c>
      <c r="F72" s="261" t="s">
        <v>211</v>
      </c>
    </row>
    <row r="73" spans="1:6" ht="15" customHeight="1" x14ac:dyDescent="0.25">
      <c r="A73" s="265" t="s">
        <v>597</v>
      </c>
      <c r="B73" s="259">
        <v>119</v>
      </c>
      <c r="C73" s="259" t="s">
        <v>227</v>
      </c>
      <c r="D73" s="259" t="s">
        <v>390</v>
      </c>
      <c r="E73" s="275" t="s">
        <v>598</v>
      </c>
      <c r="F73" s="261" t="s">
        <v>224</v>
      </c>
    </row>
    <row r="74" spans="1:6" ht="15" customHeight="1" x14ac:dyDescent="0.25">
      <c r="A74" s="265" t="s">
        <v>619</v>
      </c>
      <c r="B74" s="259">
        <v>136</v>
      </c>
      <c r="C74" s="259" t="s">
        <v>253</v>
      </c>
      <c r="D74" s="259" t="s">
        <v>620</v>
      </c>
      <c r="E74" s="275" t="s">
        <v>621</v>
      </c>
      <c r="F74" s="261" t="s">
        <v>239</v>
      </c>
    </row>
    <row r="75" spans="1:6" ht="15" customHeight="1" x14ac:dyDescent="0.25">
      <c r="A75" s="265" t="s">
        <v>454</v>
      </c>
      <c r="B75" s="259">
        <v>40</v>
      </c>
      <c r="C75" s="259" t="s">
        <v>78</v>
      </c>
      <c r="D75" s="259" t="s">
        <v>390</v>
      </c>
      <c r="E75" s="275" t="s">
        <v>455</v>
      </c>
      <c r="F75" s="261" t="s">
        <v>456</v>
      </c>
    </row>
    <row r="76" spans="1:6" ht="15" customHeight="1" x14ac:dyDescent="0.25">
      <c r="A76" s="265" t="s">
        <v>566</v>
      </c>
      <c r="B76" s="259">
        <v>102</v>
      </c>
      <c r="C76" s="259" t="s">
        <v>191</v>
      </c>
      <c r="D76" s="259" t="s">
        <v>557</v>
      </c>
      <c r="E76" s="275" t="s">
        <v>567</v>
      </c>
      <c r="F76" s="261" t="s">
        <v>568</v>
      </c>
    </row>
    <row r="77" spans="1:6" ht="15" customHeight="1" x14ac:dyDescent="0.25">
      <c r="A77" s="265" t="s">
        <v>600</v>
      </c>
      <c r="B77" s="259">
        <v>121</v>
      </c>
      <c r="C77" s="259" t="s">
        <v>343</v>
      </c>
      <c r="D77" s="259" t="s">
        <v>557</v>
      </c>
      <c r="E77" s="275" t="s">
        <v>598</v>
      </c>
      <c r="F77" s="261" t="s">
        <v>224</v>
      </c>
    </row>
    <row r="78" spans="1:6" ht="15" customHeight="1" x14ac:dyDescent="0.25">
      <c r="A78" s="265" t="s">
        <v>585</v>
      </c>
      <c r="B78" s="259">
        <v>111</v>
      </c>
      <c r="C78" s="259" t="s">
        <v>365</v>
      </c>
      <c r="D78" s="259" t="s">
        <v>557</v>
      </c>
      <c r="E78" s="275" t="s">
        <v>583</v>
      </c>
      <c r="F78" s="261" t="s">
        <v>203</v>
      </c>
    </row>
    <row r="79" spans="1:6" ht="15" customHeight="1" x14ac:dyDescent="0.25">
      <c r="A79" s="265" t="s">
        <v>429</v>
      </c>
      <c r="B79" s="259">
        <v>23</v>
      </c>
      <c r="C79" s="259" t="s">
        <v>55</v>
      </c>
      <c r="D79" s="259" t="s">
        <v>420</v>
      </c>
      <c r="E79" s="275" t="s">
        <v>428</v>
      </c>
      <c r="F79" s="261" t="s">
        <v>49</v>
      </c>
    </row>
    <row r="80" spans="1:6" ht="15" customHeight="1" x14ac:dyDescent="0.25">
      <c r="A80" s="265" t="s">
        <v>553</v>
      </c>
      <c r="B80" s="259">
        <v>94</v>
      </c>
      <c r="C80" s="259" t="s">
        <v>179</v>
      </c>
      <c r="D80" s="259" t="s">
        <v>390</v>
      </c>
      <c r="E80" s="276" t="s">
        <v>552</v>
      </c>
      <c r="F80" s="267" t="s">
        <v>176</v>
      </c>
    </row>
    <row r="81" spans="1:6" ht="15" customHeight="1" x14ac:dyDescent="0.25">
      <c r="A81" s="265" t="s">
        <v>457</v>
      </c>
      <c r="B81" s="259">
        <v>41</v>
      </c>
      <c r="C81" s="259" t="s">
        <v>334</v>
      </c>
      <c r="D81" s="259" t="s">
        <v>420</v>
      </c>
      <c r="E81" s="275" t="s">
        <v>458</v>
      </c>
      <c r="F81" s="261" t="s">
        <v>84</v>
      </c>
    </row>
    <row r="82" spans="1:6" ht="15" customHeight="1" x14ac:dyDescent="0.25">
      <c r="A82" s="265" t="s">
        <v>447</v>
      </c>
      <c r="B82" s="259">
        <v>37</v>
      </c>
      <c r="C82" s="259" t="s">
        <v>74</v>
      </c>
      <c r="D82" s="259" t="s">
        <v>390</v>
      </c>
      <c r="E82" s="276" t="s">
        <v>413</v>
      </c>
      <c r="F82" s="267" t="s">
        <v>414</v>
      </c>
    </row>
    <row r="83" spans="1:6" ht="15" customHeight="1" x14ac:dyDescent="0.25">
      <c r="A83" s="265" t="s">
        <v>408</v>
      </c>
      <c r="B83" s="259">
        <v>9</v>
      </c>
      <c r="C83" s="259" t="s">
        <v>264</v>
      </c>
      <c r="D83" s="259" t="s">
        <v>390</v>
      </c>
      <c r="E83" s="275" t="s">
        <v>409</v>
      </c>
      <c r="F83" s="261" t="s">
        <v>410</v>
      </c>
    </row>
    <row r="84" spans="1:6" ht="15" customHeight="1" x14ac:dyDescent="0.25">
      <c r="A84" s="265" t="s">
        <v>559</v>
      </c>
      <c r="B84" s="259">
        <v>98</v>
      </c>
      <c r="C84" s="259" t="s">
        <v>183</v>
      </c>
      <c r="D84" s="259" t="s">
        <v>557</v>
      </c>
      <c r="E84" s="275" t="s">
        <v>558</v>
      </c>
      <c r="F84" s="261" t="s">
        <v>176</v>
      </c>
    </row>
    <row r="85" spans="1:6" ht="15" customHeight="1" x14ac:dyDescent="0.25">
      <c r="A85" s="265" t="s">
        <v>560</v>
      </c>
      <c r="B85" s="259">
        <v>99</v>
      </c>
      <c r="C85" s="259" t="s">
        <v>185</v>
      </c>
      <c r="D85" s="259" t="s">
        <v>557</v>
      </c>
      <c r="E85" s="275" t="s">
        <v>561</v>
      </c>
      <c r="F85" s="261" t="s">
        <v>562</v>
      </c>
    </row>
    <row r="86" spans="1:6" ht="15" customHeight="1" x14ac:dyDescent="0.25">
      <c r="A86" s="265" t="s">
        <v>496</v>
      </c>
      <c r="B86" s="259">
        <v>65</v>
      </c>
      <c r="C86" s="259" t="s">
        <v>123</v>
      </c>
      <c r="D86" s="259" t="s">
        <v>390</v>
      </c>
      <c r="E86" s="275" t="s">
        <v>497</v>
      </c>
      <c r="F86" s="261" t="s">
        <v>498</v>
      </c>
    </row>
    <row r="87" spans="1:6" ht="15" customHeight="1" x14ac:dyDescent="0.25">
      <c r="A87" s="265" t="s">
        <v>624</v>
      </c>
      <c r="B87" s="259">
        <v>139</v>
      </c>
      <c r="C87" s="259" t="s">
        <v>258</v>
      </c>
      <c r="D87" s="259" t="s">
        <v>620</v>
      </c>
      <c r="E87" s="275" t="s">
        <v>621</v>
      </c>
      <c r="F87" s="261" t="s">
        <v>239</v>
      </c>
    </row>
    <row r="88" spans="1:6" ht="15" customHeight="1" x14ac:dyDescent="0.25">
      <c r="A88" s="265" t="s">
        <v>504</v>
      </c>
      <c r="B88" s="259">
        <v>68</v>
      </c>
      <c r="C88" s="259" t="s">
        <v>129</v>
      </c>
      <c r="D88" s="259" t="s">
        <v>390</v>
      </c>
      <c r="E88" s="275" t="s">
        <v>497</v>
      </c>
      <c r="F88" s="261" t="s">
        <v>498</v>
      </c>
    </row>
    <row r="89" spans="1:6" ht="15" customHeight="1" x14ac:dyDescent="0.25">
      <c r="A89" s="265" t="s">
        <v>599</v>
      </c>
      <c r="B89" s="259">
        <v>120</v>
      </c>
      <c r="C89" s="259" t="s">
        <v>341</v>
      </c>
      <c r="D89" s="259" t="s">
        <v>557</v>
      </c>
      <c r="E89" s="275" t="s">
        <v>598</v>
      </c>
      <c r="F89" s="261" t="s">
        <v>224</v>
      </c>
    </row>
    <row r="90" spans="1:6" ht="15" customHeight="1" x14ac:dyDescent="0.25">
      <c r="A90" s="265" t="s">
        <v>584</v>
      </c>
      <c r="B90" s="259">
        <v>110</v>
      </c>
      <c r="C90" s="259" t="s">
        <v>206</v>
      </c>
      <c r="D90" s="259" t="s">
        <v>557</v>
      </c>
      <c r="E90" s="275" t="s">
        <v>583</v>
      </c>
      <c r="F90" s="261" t="s">
        <v>203</v>
      </c>
    </row>
    <row r="91" spans="1:6" ht="15" customHeight="1" x14ac:dyDescent="0.25">
      <c r="A91" s="265" t="s">
        <v>427</v>
      </c>
      <c r="B91" s="259">
        <v>22</v>
      </c>
      <c r="C91" s="259" t="s">
        <v>53</v>
      </c>
      <c r="D91" s="259" t="s">
        <v>420</v>
      </c>
      <c r="E91" s="275" t="s">
        <v>428</v>
      </c>
      <c r="F91" s="261" t="s">
        <v>49</v>
      </c>
    </row>
    <row r="92" spans="1:6" ht="15" customHeight="1" x14ac:dyDescent="0.25">
      <c r="A92" s="265" t="s">
        <v>569</v>
      </c>
      <c r="B92" s="259">
        <v>103</v>
      </c>
      <c r="C92" s="259" t="s">
        <v>193</v>
      </c>
      <c r="D92" s="259" t="s">
        <v>557</v>
      </c>
      <c r="E92" s="275" t="s">
        <v>570</v>
      </c>
      <c r="F92" s="261" t="s">
        <v>571</v>
      </c>
    </row>
    <row r="93" spans="1:6" ht="15" customHeight="1" x14ac:dyDescent="0.25">
      <c r="A93" s="265" t="s">
        <v>448</v>
      </c>
      <c r="B93" s="259">
        <v>38</v>
      </c>
      <c r="C93" s="259" t="s">
        <v>626</v>
      </c>
      <c r="D93" s="259" t="s">
        <v>390</v>
      </c>
      <c r="E93" s="275" t="s">
        <v>449</v>
      </c>
      <c r="F93" s="261" t="s">
        <v>450</v>
      </c>
    </row>
    <row r="94" spans="1:6" ht="15" customHeight="1" x14ac:dyDescent="0.25">
      <c r="A94" s="265" t="s">
        <v>451</v>
      </c>
      <c r="B94" s="259">
        <v>39</v>
      </c>
      <c r="C94" s="259" t="s">
        <v>76</v>
      </c>
      <c r="D94" s="259" t="s">
        <v>390</v>
      </c>
      <c r="E94" s="275" t="s">
        <v>452</v>
      </c>
      <c r="F94" s="261" t="s">
        <v>453</v>
      </c>
    </row>
    <row r="95" spans="1:6" ht="15" customHeight="1" x14ac:dyDescent="0.25">
      <c r="A95" s="265" t="s">
        <v>611</v>
      </c>
      <c r="B95" s="259">
        <v>129</v>
      </c>
      <c r="C95" s="259" t="s">
        <v>244</v>
      </c>
      <c r="D95" s="259" t="s">
        <v>612</v>
      </c>
      <c r="E95" s="275" t="s">
        <v>398</v>
      </c>
      <c r="F95" s="261" t="s">
        <v>399</v>
      </c>
    </row>
    <row r="96" spans="1:6" ht="15" customHeight="1" x14ac:dyDescent="0.25">
      <c r="A96" s="265" t="s">
        <v>512</v>
      </c>
      <c r="B96" s="259">
        <v>74</v>
      </c>
      <c r="C96" s="259" t="s">
        <v>159</v>
      </c>
      <c r="D96" s="259" t="s">
        <v>150</v>
      </c>
      <c r="E96" s="275" t="s">
        <v>513</v>
      </c>
      <c r="F96" s="261" t="s">
        <v>159</v>
      </c>
    </row>
    <row r="97" spans="1:6" ht="15" customHeight="1" x14ac:dyDescent="0.25">
      <c r="A97" s="265" t="s">
        <v>543</v>
      </c>
      <c r="B97" s="259">
        <v>87</v>
      </c>
      <c r="C97" s="259" t="s">
        <v>140</v>
      </c>
      <c r="D97" s="259" t="s">
        <v>420</v>
      </c>
      <c r="E97" s="275" t="s">
        <v>540</v>
      </c>
      <c r="F97" s="261" t="s">
        <v>541</v>
      </c>
    </row>
    <row r="98" spans="1:6" ht="15" customHeight="1" x14ac:dyDescent="0.25">
      <c r="A98" s="265" t="s">
        <v>518</v>
      </c>
      <c r="B98" s="259">
        <v>77</v>
      </c>
      <c r="C98" s="259" t="s">
        <v>631</v>
      </c>
      <c r="D98" s="259" t="s">
        <v>150</v>
      </c>
      <c r="E98" s="275" t="s">
        <v>519</v>
      </c>
      <c r="F98" s="261" t="s">
        <v>520</v>
      </c>
    </row>
    <row r="99" spans="1:6" ht="15" customHeight="1" x14ac:dyDescent="0.25">
      <c r="A99" s="265" t="s">
        <v>546</v>
      </c>
      <c r="B99" s="259">
        <v>90</v>
      </c>
      <c r="C99" s="259" t="s">
        <v>144</v>
      </c>
      <c r="D99" s="259" t="s">
        <v>420</v>
      </c>
      <c r="E99" s="275" t="s">
        <v>442</v>
      </c>
      <c r="F99" s="261" t="s">
        <v>443</v>
      </c>
    </row>
    <row r="100" spans="1:6" ht="15" customHeight="1" x14ac:dyDescent="0.25">
      <c r="A100" s="265" t="s">
        <v>556</v>
      </c>
      <c r="B100" s="259">
        <v>97</v>
      </c>
      <c r="C100" s="259" t="s">
        <v>181</v>
      </c>
      <c r="D100" s="259" t="s">
        <v>557</v>
      </c>
      <c r="E100" s="275" t="s">
        <v>558</v>
      </c>
      <c r="F100" s="261" t="s">
        <v>176</v>
      </c>
    </row>
    <row r="101" spans="1:6" ht="15" customHeight="1" x14ac:dyDescent="0.25">
      <c r="A101" s="265" t="s">
        <v>555</v>
      </c>
      <c r="B101" s="259">
        <v>96</v>
      </c>
      <c r="C101" s="259" t="s">
        <v>278</v>
      </c>
      <c r="D101" s="259" t="s">
        <v>390</v>
      </c>
      <c r="E101" s="275" t="s">
        <v>552</v>
      </c>
      <c r="F101" s="261" t="s">
        <v>176</v>
      </c>
    </row>
    <row r="102" spans="1:6" ht="15" customHeight="1" x14ac:dyDescent="0.25">
      <c r="A102" s="265" t="s">
        <v>600</v>
      </c>
      <c r="B102" s="259">
        <v>121</v>
      </c>
      <c r="C102" s="259" t="s">
        <v>379</v>
      </c>
      <c r="D102" s="259" t="s">
        <v>557</v>
      </c>
      <c r="E102" s="275" t="s">
        <v>598</v>
      </c>
      <c r="F102" s="261" t="s">
        <v>224</v>
      </c>
    </row>
    <row r="103" spans="1:6" ht="15" customHeight="1" x14ac:dyDescent="0.25">
      <c r="A103" s="265" t="s">
        <v>585</v>
      </c>
      <c r="B103" s="259">
        <v>111</v>
      </c>
      <c r="C103" s="259" t="s">
        <v>378</v>
      </c>
      <c r="D103" s="259" t="s">
        <v>557</v>
      </c>
      <c r="E103" s="275" t="s">
        <v>583</v>
      </c>
      <c r="F103" s="261" t="s">
        <v>203</v>
      </c>
    </row>
    <row r="104" spans="1:6" ht="15" customHeight="1" x14ac:dyDescent="0.25">
      <c r="A104" s="265" t="s">
        <v>613</v>
      </c>
      <c r="B104" s="259">
        <v>130</v>
      </c>
      <c r="C104" s="259" t="s">
        <v>240</v>
      </c>
      <c r="D104" s="259" t="s">
        <v>612</v>
      </c>
      <c r="E104" s="275" t="s">
        <v>398</v>
      </c>
      <c r="F104" s="261" t="s">
        <v>399</v>
      </c>
    </row>
    <row r="105" spans="1:6" ht="15" customHeight="1" x14ac:dyDescent="0.25">
      <c r="A105" s="265" t="s">
        <v>625</v>
      </c>
      <c r="B105" s="259">
        <v>140</v>
      </c>
      <c r="C105" s="259" t="s">
        <v>260</v>
      </c>
      <c r="D105" s="259" t="s">
        <v>620</v>
      </c>
      <c r="E105" s="275" t="s">
        <v>621</v>
      </c>
      <c r="F105" s="261" t="s">
        <v>239</v>
      </c>
    </row>
    <row r="106" spans="1:6" ht="15" customHeight="1" x14ac:dyDescent="0.25">
      <c r="A106" s="265" t="s">
        <v>514</v>
      </c>
      <c r="B106" s="259">
        <v>75</v>
      </c>
      <c r="C106" s="259" t="s">
        <v>160</v>
      </c>
      <c r="D106" s="259" t="s">
        <v>150</v>
      </c>
      <c r="E106" s="275" t="s">
        <v>442</v>
      </c>
      <c r="F106" s="261" t="s">
        <v>443</v>
      </c>
    </row>
    <row r="107" spans="1:6" ht="15" customHeight="1" x14ac:dyDescent="0.25">
      <c r="A107" s="265" t="s">
        <v>526</v>
      </c>
      <c r="B107" s="259">
        <v>80</v>
      </c>
      <c r="C107" s="259" t="s">
        <v>167</v>
      </c>
      <c r="D107" s="259" t="s">
        <v>150</v>
      </c>
      <c r="E107" s="275" t="s">
        <v>527</v>
      </c>
      <c r="F107" s="261" t="s">
        <v>528</v>
      </c>
    </row>
    <row r="108" spans="1:6" ht="15" customHeight="1" x14ac:dyDescent="0.25">
      <c r="A108" s="265" t="s">
        <v>563</v>
      </c>
      <c r="B108" s="259">
        <v>100</v>
      </c>
      <c r="C108" s="259" t="s">
        <v>187</v>
      </c>
      <c r="D108" s="259" t="s">
        <v>557</v>
      </c>
      <c r="E108" s="275" t="s">
        <v>564</v>
      </c>
      <c r="F108" s="261" t="s">
        <v>187</v>
      </c>
    </row>
    <row r="109" spans="1:6" ht="15" customHeight="1" x14ac:dyDescent="0.25">
      <c r="A109" s="265" t="s">
        <v>550</v>
      </c>
      <c r="B109" s="259">
        <v>92</v>
      </c>
      <c r="C109" s="259" t="s">
        <v>148</v>
      </c>
      <c r="D109" s="259" t="s">
        <v>420</v>
      </c>
      <c r="E109" s="275" t="s">
        <v>474</v>
      </c>
      <c r="F109" s="261" t="s">
        <v>475</v>
      </c>
    </row>
    <row r="110" spans="1:6" ht="15" customHeight="1" x14ac:dyDescent="0.25">
      <c r="A110" s="265" t="s">
        <v>423</v>
      </c>
      <c r="B110" s="259">
        <v>18</v>
      </c>
      <c r="C110" s="259" t="s">
        <v>331</v>
      </c>
      <c r="D110" s="259" t="s">
        <v>420</v>
      </c>
      <c r="E110" s="275" t="s">
        <v>421</v>
      </c>
      <c r="F110" s="261" t="s">
        <v>37</v>
      </c>
    </row>
    <row r="111" spans="1:6" ht="15" customHeight="1" x14ac:dyDescent="0.25">
      <c r="A111" s="265" t="s">
        <v>424</v>
      </c>
      <c r="B111" s="259">
        <v>19</v>
      </c>
      <c r="C111" s="259" t="s">
        <v>45</v>
      </c>
      <c r="D111" s="259" t="s">
        <v>420</v>
      </c>
      <c r="E111" s="275" t="s">
        <v>413</v>
      </c>
      <c r="F111" s="261" t="s">
        <v>414</v>
      </c>
    </row>
    <row r="112" spans="1:6" ht="15" customHeight="1" x14ac:dyDescent="0.25">
      <c r="A112" s="265" t="s">
        <v>618</v>
      </c>
      <c r="B112" s="259">
        <v>135</v>
      </c>
      <c r="C112" s="259" t="s">
        <v>251</v>
      </c>
      <c r="D112" s="259" t="s">
        <v>612</v>
      </c>
      <c r="E112" s="275" t="s">
        <v>398</v>
      </c>
      <c r="F112" s="261" t="s">
        <v>399</v>
      </c>
    </row>
    <row r="113" spans="1:6" ht="15" customHeight="1" x14ac:dyDescent="0.25">
      <c r="A113" s="265" t="s">
        <v>579</v>
      </c>
      <c r="B113" s="259">
        <v>107</v>
      </c>
      <c r="C113" s="259" t="s">
        <v>201</v>
      </c>
      <c r="D113" s="259" t="s">
        <v>557</v>
      </c>
      <c r="E113" s="275" t="s">
        <v>561</v>
      </c>
      <c r="F113" s="261" t="s">
        <v>562</v>
      </c>
    </row>
    <row r="114" spans="1:6" ht="15" customHeight="1" x14ac:dyDescent="0.25">
      <c r="A114" s="265" t="s">
        <v>529</v>
      </c>
      <c r="B114" s="259">
        <v>81</v>
      </c>
      <c r="C114" s="259" t="s">
        <v>169</v>
      </c>
      <c r="D114" s="259" t="s">
        <v>150</v>
      </c>
      <c r="E114" s="275" t="s">
        <v>530</v>
      </c>
      <c r="F114" s="261" t="s">
        <v>531</v>
      </c>
    </row>
    <row r="115" spans="1:6" ht="15" customHeight="1" x14ac:dyDescent="0.25">
      <c r="A115" s="265" t="s">
        <v>572</v>
      </c>
      <c r="B115" s="259">
        <v>104</v>
      </c>
      <c r="C115" s="259" t="s">
        <v>195</v>
      </c>
      <c r="D115" s="259" t="s">
        <v>557</v>
      </c>
      <c r="E115" s="275" t="s">
        <v>573</v>
      </c>
      <c r="F115" s="261" t="s">
        <v>574</v>
      </c>
    </row>
    <row r="116" spans="1:6" ht="15" customHeight="1" x14ac:dyDescent="0.25">
      <c r="A116" s="265" t="s">
        <v>605</v>
      </c>
      <c r="B116" s="259">
        <v>124</v>
      </c>
      <c r="C116" s="259" t="s">
        <v>280</v>
      </c>
      <c r="D116" s="259" t="s">
        <v>150</v>
      </c>
      <c r="E116" s="275" t="s">
        <v>603</v>
      </c>
      <c r="F116" s="261" t="s">
        <v>604</v>
      </c>
    </row>
    <row r="117" spans="1:6" ht="15" customHeight="1" x14ac:dyDescent="0.25">
      <c r="A117" s="265" t="s">
        <v>608</v>
      </c>
      <c r="B117" s="259">
        <v>126</v>
      </c>
      <c r="C117" s="259" t="s">
        <v>235</v>
      </c>
      <c r="D117" s="259" t="s">
        <v>557</v>
      </c>
      <c r="E117" s="275" t="s">
        <v>607</v>
      </c>
      <c r="F117" s="261" t="s">
        <v>232</v>
      </c>
    </row>
    <row r="118" spans="1:6" ht="15" customHeight="1" x14ac:dyDescent="0.25">
      <c r="A118" s="265" t="s">
        <v>606</v>
      </c>
      <c r="B118" s="259">
        <v>125</v>
      </c>
      <c r="C118" s="259" t="s">
        <v>282</v>
      </c>
      <c r="D118" s="259" t="s">
        <v>557</v>
      </c>
      <c r="E118" s="275" t="s">
        <v>607</v>
      </c>
      <c r="F118" s="261" t="s">
        <v>232</v>
      </c>
    </row>
    <row r="119" spans="1:6" ht="15" customHeight="1" x14ac:dyDescent="0.25">
      <c r="A119" s="265" t="s">
        <v>467</v>
      </c>
      <c r="B119" s="259">
        <v>48</v>
      </c>
      <c r="C119" s="259" t="s">
        <v>103</v>
      </c>
      <c r="D119" s="259" t="s">
        <v>390</v>
      </c>
      <c r="E119" s="275" t="s">
        <v>463</v>
      </c>
      <c r="F119" s="261" t="s">
        <v>464</v>
      </c>
    </row>
    <row r="120" spans="1:6" ht="15" customHeight="1" x14ac:dyDescent="0.25">
      <c r="A120" s="265" t="s">
        <v>466</v>
      </c>
      <c r="B120" s="259">
        <v>47</v>
      </c>
      <c r="C120" s="259" t="s">
        <v>95</v>
      </c>
      <c r="D120" s="259" t="s">
        <v>390</v>
      </c>
      <c r="E120" s="275" t="s">
        <v>463</v>
      </c>
      <c r="F120" s="261" t="s">
        <v>464</v>
      </c>
    </row>
    <row r="121" spans="1:6" ht="15" customHeight="1" x14ac:dyDescent="0.25">
      <c r="A121" s="265" t="s">
        <v>462</v>
      </c>
      <c r="B121" s="259">
        <v>45</v>
      </c>
      <c r="C121" s="259" t="s">
        <v>91</v>
      </c>
      <c r="D121" s="259" t="s">
        <v>390</v>
      </c>
      <c r="E121" s="275" t="s">
        <v>463</v>
      </c>
      <c r="F121" s="261" t="s">
        <v>464</v>
      </c>
    </row>
    <row r="122" spans="1:6" ht="15" customHeight="1" x14ac:dyDescent="0.25">
      <c r="A122" s="265" t="s">
        <v>465</v>
      </c>
      <c r="B122" s="259">
        <v>46</v>
      </c>
      <c r="C122" s="259" t="s">
        <v>93</v>
      </c>
      <c r="D122" s="259" t="s">
        <v>390</v>
      </c>
      <c r="E122" s="275" t="s">
        <v>463</v>
      </c>
      <c r="F122" s="261" t="s">
        <v>464</v>
      </c>
    </row>
    <row r="123" spans="1:6" ht="15" customHeight="1" x14ac:dyDescent="0.25">
      <c r="A123" s="265" t="s">
        <v>425</v>
      </c>
      <c r="B123" s="259">
        <v>20</v>
      </c>
      <c r="C123" s="259" t="s">
        <v>333</v>
      </c>
      <c r="D123" s="259" t="s">
        <v>420</v>
      </c>
      <c r="E123" s="275" t="s">
        <v>421</v>
      </c>
      <c r="F123" s="261" t="s">
        <v>37</v>
      </c>
    </row>
    <row r="124" spans="1:6" ht="15" customHeight="1" x14ac:dyDescent="0.25">
      <c r="A124" s="265" t="s">
        <v>461</v>
      </c>
      <c r="B124" s="259">
        <v>44</v>
      </c>
      <c r="C124" s="259" t="s">
        <v>88</v>
      </c>
      <c r="D124" s="259" t="s">
        <v>420</v>
      </c>
      <c r="E124" s="275" t="s">
        <v>458</v>
      </c>
      <c r="F124" s="261" t="s">
        <v>84</v>
      </c>
    </row>
    <row r="125" spans="1:6" ht="15" customHeight="1" x14ac:dyDescent="0.25">
      <c r="A125" s="265" t="s">
        <v>486</v>
      </c>
      <c r="B125" s="259">
        <v>60</v>
      </c>
      <c r="C125" s="259" t="s">
        <v>115</v>
      </c>
      <c r="D125" s="259" t="s">
        <v>420</v>
      </c>
      <c r="E125" s="275" t="s">
        <v>487</v>
      </c>
      <c r="F125" s="261" t="s">
        <v>488</v>
      </c>
    </row>
    <row r="126" spans="1:6" ht="15" customHeight="1" x14ac:dyDescent="0.25">
      <c r="A126" s="265" t="s">
        <v>489</v>
      </c>
      <c r="B126" s="259">
        <v>61</v>
      </c>
      <c r="C126" s="259" t="s">
        <v>117</v>
      </c>
      <c r="D126" s="259" t="s">
        <v>420</v>
      </c>
      <c r="E126" s="275" t="s">
        <v>487</v>
      </c>
      <c r="F126" s="261" t="s">
        <v>488</v>
      </c>
    </row>
    <row r="127" spans="1:6" ht="15" customHeight="1" x14ac:dyDescent="0.25">
      <c r="A127" s="265" t="s">
        <v>506</v>
      </c>
      <c r="B127" s="259">
        <v>70</v>
      </c>
      <c r="C127" s="259" t="s">
        <v>133</v>
      </c>
      <c r="D127" s="259" t="s">
        <v>150</v>
      </c>
      <c r="E127" s="275" t="s">
        <v>497</v>
      </c>
      <c r="F127" s="261" t="s">
        <v>498</v>
      </c>
    </row>
    <row r="128" spans="1:6" ht="15" customHeight="1" x14ac:dyDescent="0.25">
      <c r="A128" s="265" t="s">
        <v>511</v>
      </c>
      <c r="B128" s="259">
        <v>73</v>
      </c>
      <c r="C128" s="259" t="s">
        <v>155</v>
      </c>
      <c r="D128" s="259" t="s">
        <v>150</v>
      </c>
      <c r="E128" s="275" t="s">
        <v>508</v>
      </c>
      <c r="F128" s="261" t="s">
        <v>509</v>
      </c>
    </row>
    <row r="129" spans="1:6" ht="15" customHeight="1" x14ac:dyDescent="0.25">
      <c r="A129" s="265" t="s">
        <v>507</v>
      </c>
      <c r="B129" s="259">
        <v>71</v>
      </c>
      <c r="C129" s="259" t="s">
        <v>151</v>
      </c>
      <c r="D129" s="259" t="s">
        <v>150</v>
      </c>
      <c r="E129" s="275" t="s">
        <v>508</v>
      </c>
      <c r="F129" s="261" t="s">
        <v>509</v>
      </c>
    </row>
    <row r="130" spans="1:6" ht="15" customHeight="1" x14ac:dyDescent="0.25">
      <c r="A130" s="265" t="s">
        <v>510</v>
      </c>
      <c r="B130" s="259">
        <v>72</v>
      </c>
      <c r="C130" s="259" t="s">
        <v>153</v>
      </c>
      <c r="D130" s="259" t="s">
        <v>150</v>
      </c>
      <c r="E130" s="275" t="s">
        <v>508</v>
      </c>
      <c r="F130" s="261" t="s">
        <v>509</v>
      </c>
    </row>
    <row r="131" spans="1:6" ht="15" customHeight="1" x14ac:dyDescent="0.25">
      <c r="A131" s="265" t="s">
        <v>609</v>
      </c>
      <c r="B131" s="259">
        <v>127</v>
      </c>
      <c r="C131" s="259" t="s">
        <v>237</v>
      </c>
      <c r="D131" s="259" t="s">
        <v>557</v>
      </c>
      <c r="E131" s="275" t="s">
        <v>607</v>
      </c>
      <c r="F131" s="261" t="s">
        <v>232</v>
      </c>
    </row>
    <row r="132" spans="1:6" ht="15" customHeight="1" x14ac:dyDescent="0.25">
      <c r="A132" s="265" t="s">
        <v>532</v>
      </c>
      <c r="B132" s="259">
        <v>82</v>
      </c>
      <c r="C132" s="259" t="s">
        <v>171</v>
      </c>
      <c r="D132" s="259" t="s">
        <v>150</v>
      </c>
      <c r="E132" s="275" t="s">
        <v>533</v>
      </c>
      <c r="F132" s="261" t="s">
        <v>171</v>
      </c>
    </row>
    <row r="133" spans="1:6" ht="15" customHeight="1" x14ac:dyDescent="0.25">
      <c r="A133" s="265" t="s">
        <v>545</v>
      </c>
      <c r="B133" s="259">
        <v>89</v>
      </c>
      <c r="C133" s="259" t="s">
        <v>142</v>
      </c>
      <c r="D133" s="259" t="s">
        <v>420</v>
      </c>
      <c r="E133" s="275" t="s">
        <v>540</v>
      </c>
      <c r="F133" s="261" t="s">
        <v>541</v>
      </c>
    </row>
    <row r="134" spans="1:6" ht="15" customHeight="1" x14ac:dyDescent="0.25">
      <c r="A134" s="265" t="s">
        <v>544</v>
      </c>
      <c r="B134" s="259">
        <v>88</v>
      </c>
      <c r="C134" s="259" t="s">
        <v>629</v>
      </c>
      <c r="D134" s="259" t="s">
        <v>420</v>
      </c>
      <c r="E134" s="275" t="s">
        <v>540</v>
      </c>
      <c r="F134" s="261" t="s">
        <v>541</v>
      </c>
    </row>
    <row r="135" spans="1:6" ht="15" customHeight="1" x14ac:dyDescent="0.25">
      <c r="A135" s="265" t="s">
        <v>521</v>
      </c>
      <c r="B135" s="259">
        <v>78</v>
      </c>
      <c r="C135" s="259" t="s">
        <v>162</v>
      </c>
      <c r="D135" s="259" t="s">
        <v>150</v>
      </c>
      <c r="E135" s="275" t="s">
        <v>522</v>
      </c>
      <c r="F135" s="261" t="s">
        <v>523</v>
      </c>
    </row>
    <row r="136" spans="1:6" ht="15" customHeight="1" x14ac:dyDescent="0.25">
      <c r="A136" s="266" t="s">
        <v>524</v>
      </c>
      <c r="B136" s="259">
        <v>79</v>
      </c>
      <c r="C136" s="260" t="s">
        <v>164</v>
      </c>
      <c r="D136" s="260" t="s">
        <v>150</v>
      </c>
      <c r="E136" s="277" t="s">
        <v>522</v>
      </c>
      <c r="F136" s="268" t="s">
        <v>525</v>
      </c>
    </row>
    <row r="137" spans="1:6" ht="15" customHeight="1" x14ac:dyDescent="0.25">
      <c r="A137" s="265" t="s">
        <v>615</v>
      </c>
      <c r="B137" s="259">
        <v>132</v>
      </c>
      <c r="C137" s="259" t="s">
        <v>245</v>
      </c>
      <c r="D137" s="259" t="s">
        <v>612</v>
      </c>
      <c r="E137" s="275" t="s">
        <v>398</v>
      </c>
      <c r="F137" s="261" t="s">
        <v>399</v>
      </c>
    </row>
    <row r="138" spans="1:6" ht="15" customHeight="1" x14ac:dyDescent="0.25">
      <c r="A138" s="265" t="s">
        <v>616</v>
      </c>
      <c r="B138" s="259">
        <v>133</v>
      </c>
      <c r="C138" s="259" t="s">
        <v>247</v>
      </c>
      <c r="D138" s="259" t="s">
        <v>612</v>
      </c>
      <c r="E138" s="275" t="s">
        <v>398</v>
      </c>
      <c r="F138" s="261" t="s">
        <v>399</v>
      </c>
    </row>
    <row r="139" spans="1:6" ht="15" customHeight="1" x14ac:dyDescent="0.25">
      <c r="A139" s="265" t="s">
        <v>623</v>
      </c>
      <c r="B139" s="259">
        <v>138</v>
      </c>
      <c r="C139" s="259" t="s">
        <v>256</v>
      </c>
      <c r="D139" s="259" t="s">
        <v>620</v>
      </c>
      <c r="E139" s="275" t="s">
        <v>621</v>
      </c>
      <c r="F139" s="261" t="s">
        <v>239</v>
      </c>
    </row>
    <row r="140" spans="1:6" ht="15" customHeight="1" x14ac:dyDescent="0.25">
      <c r="A140" s="265" t="s">
        <v>590</v>
      </c>
      <c r="B140" s="259">
        <v>115</v>
      </c>
      <c r="C140" s="259" t="s">
        <v>222</v>
      </c>
      <c r="D140" s="259" t="s">
        <v>557</v>
      </c>
      <c r="E140" s="275" t="s">
        <v>591</v>
      </c>
      <c r="F140" s="261" t="s">
        <v>211</v>
      </c>
    </row>
    <row r="141" spans="1:6" ht="15" customHeight="1" x14ac:dyDescent="0.25">
      <c r="A141" s="265" t="s">
        <v>588</v>
      </c>
      <c r="B141" s="259">
        <v>113</v>
      </c>
      <c r="C141" s="259" t="s">
        <v>214</v>
      </c>
      <c r="D141" s="259" t="s">
        <v>557</v>
      </c>
      <c r="E141" s="275" t="s">
        <v>587</v>
      </c>
      <c r="F141" s="261" t="s">
        <v>211</v>
      </c>
    </row>
    <row r="142" spans="1:6" ht="15" customHeight="1" x14ac:dyDescent="0.25">
      <c r="A142" s="265" t="s">
        <v>589</v>
      </c>
      <c r="B142" s="259">
        <v>114</v>
      </c>
      <c r="C142" s="259" t="s">
        <v>216</v>
      </c>
      <c r="D142" s="259" t="s">
        <v>557</v>
      </c>
      <c r="E142" s="275" t="s">
        <v>561</v>
      </c>
      <c r="F142" s="261" t="s">
        <v>562</v>
      </c>
    </row>
    <row r="143" spans="1:6" ht="15" customHeight="1" x14ac:dyDescent="0.25">
      <c r="A143" s="265" t="s">
        <v>578</v>
      </c>
      <c r="B143" s="259">
        <v>106</v>
      </c>
      <c r="C143" s="259" t="s">
        <v>199</v>
      </c>
      <c r="D143" s="259" t="s">
        <v>557</v>
      </c>
      <c r="E143" s="275" t="s">
        <v>576</v>
      </c>
      <c r="F143" s="261" t="s">
        <v>577</v>
      </c>
    </row>
    <row r="144" spans="1:6" ht="15" customHeight="1" x14ac:dyDescent="0.25">
      <c r="A144" s="265" t="s">
        <v>575</v>
      </c>
      <c r="B144" s="259">
        <v>105</v>
      </c>
      <c r="C144" s="259" t="s">
        <v>197</v>
      </c>
      <c r="D144" s="259" t="s">
        <v>557</v>
      </c>
      <c r="E144" s="275" t="s">
        <v>576</v>
      </c>
      <c r="F144" s="261" t="s">
        <v>577</v>
      </c>
    </row>
    <row r="145" spans="1:6" ht="15" customHeight="1" x14ac:dyDescent="0.25">
      <c r="A145" s="264" t="s">
        <v>617</v>
      </c>
      <c r="B145" s="262">
        <v>134</v>
      </c>
      <c r="C145" s="262" t="s">
        <v>249</v>
      </c>
      <c r="D145" s="262" t="s">
        <v>612</v>
      </c>
      <c r="E145" s="278" t="s">
        <v>398</v>
      </c>
      <c r="F145" s="263" t="s">
        <v>399</v>
      </c>
    </row>
  </sheetData>
  <autoFilter ref="A3:F145" xr:uid="{A7A1CD04-F746-44CD-9ED6-D5515E079578}">
    <sortState xmlns:xlrd2="http://schemas.microsoft.com/office/spreadsheetml/2017/richdata2" ref="A4:F145">
      <sortCondition ref="C3"/>
    </sortState>
  </autoFilter>
  <mergeCells count="3">
    <mergeCell ref="E2:F2"/>
    <mergeCell ref="A2:D2"/>
    <mergeCell ref="A1:F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A6E1E-5C40-4FDA-8E2F-4138E89D9666}">
  <dimension ref="A1:AK251"/>
  <sheetViews>
    <sheetView zoomScaleNormal="100" workbookViewId="0">
      <selection activeCell="B57" sqref="B57"/>
    </sheetView>
  </sheetViews>
  <sheetFormatPr defaultRowHeight="15" x14ac:dyDescent="0.25"/>
  <cols>
    <col min="1" max="1" width="36.7109375" customWidth="1"/>
    <col min="2" max="2" width="85.7109375" style="16" customWidth="1"/>
    <col min="3" max="3" width="49.7109375" customWidth="1"/>
  </cols>
  <sheetData>
    <row r="1" spans="1:37" ht="73.5" customHeight="1" thickBot="1" x14ac:dyDescent="0.45">
      <c r="A1" s="313" t="s">
        <v>286</v>
      </c>
      <c r="B1" s="313"/>
      <c r="C1" s="20" t="s">
        <v>686</v>
      </c>
      <c r="D1" s="2"/>
      <c r="E1" s="90" t="s">
        <v>311</v>
      </c>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20.100000000000001" customHeight="1" thickBot="1" x14ac:dyDescent="0.3">
      <c r="A2" s="279" t="s">
        <v>37</v>
      </c>
      <c r="B2" s="28"/>
      <c r="C2" s="28" t="s">
        <v>627</v>
      </c>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77.25" thickBot="1" x14ac:dyDescent="0.3">
      <c r="A3" s="281" t="s">
        <v>25</v>
      </c>
      <c r="B3" s="29" t="s">
        <v>26</v>
      </c>
      <c r="C3" s="29" t="s">
        <v>633</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ht="29.25" customHeight="1" thickBot="1" x14ac:dyDescent="0.3">
      <c r="A4" s="280" t="s">
        <v>330</v>
      </c>
      <c r="B4" s="17" t="s">
        <v>43</v>
      </c>
      <c r="C4" s="17" t="s">
        <v>638</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ht="47.25" customHeight="1" thickBot="1" x14ac:dyDescent="0.3">
      <c r="A5" s="280" t="s">
        <v>331</v>
      </c>
      <c r="B5" s="17" t="s">
        <v>44</v>
      </c>
      <c r="C5" s="17" t="s">
        <v>638</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37" ht="20.100000000000001" customHeight="1" thickBot="1" x14ac:dyDescent="0.3">
      <c r="A6" s="279" t="s">
        <v>57</v>
      </c>
      <c r="B6" s="28"/>
      <c r="C6" s="28" t="s">
        <v>627</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row>
    <row r="7" spans="1:37" ht="64.5" thickBot="1" x14ac:dyDescent="0.3">
      <c r="A7" s="280" t="s">
        <v>27</v>
      </c>
      <c r="B7" s="17" t="s">
        <v>28</v>
      </c>
      <c r="C7" s="17" t="s">
        <v>632</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row>
    <row r="8" spans="1:37" ht="57" customHeight="1" thickBot="1" x14ac:dyDescent="0.3">
      <c r="A8" s="280" t="s">
        <v>60</v>
      </c>
      <c r="B8" s="17" t="s">
        <v>61</v>
      </c>
      <c r="C8" s="17" t="s">
        <v>640</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row>
    <row r="9" spans="1:37" ht="20.100000000000001" customHeight="1" thickBot="1" x14ac:dyDescent="0.3">
      <c r="A9" s="279" t="s">
        <v>84</v>
      </c>
      <c r="B9" s="28"/>
      <c r="C9" s="28" t="s">
        <v>627</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row>
    <row r="10" spans="1:37" ht="69.75" customHeight="1" thickBot="1" x14ac:dyDescent="0.3">
      <c r="A10" s="280" t="s">
        <v>334</v>
      </c>
      <c r="B10" s="17" t="s">
        <v>85</v>
      </c>
      <c r="C10" s="17" t="s">
        <v>645</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row>
    <row r="11" spans="1:37" ht="39" thickBot="1" x14ac:dyDescent="0.3">
      <c r="A11" s="280" t="s">
        <v>705</v>
      </c>
      <c r="B11" s="29" t="s">
        <v>706</v>
      </c>
      <c r="C11" s="29" t="s">
        <v>645</v>
      </c>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7" ht="20.100000000000001" customHeight="1" thickBot="1" x14ac:dyDescent="0.3">
      <c r="A12" s="279" t="s">
        <v>90</v>
      </c>
      <c r="B12" s="28"/>
      <c r="C12" s="28" t="s">
        <v>627</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row>
    <row r="13" spans="1:37" ht="33.75" customHeight="1" thickBot="1" x14ac:dyDescent="0.3">
      <c r="A13" s="280" t="s">
        <v>91</v>
      </c>
      <c r="B13" s="17" t="s">
        <v>92</v>
      </c>
      <c r="C13" s="17" t="s">
        <v>646</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1:37" ht="33.75" customHeight="1" thickBot="1" x14ac:dyDescent="0.3">
      <c r="A14" s="280" t="s">
        <v>93</v>
      </c>
      <c r="B14" s="17" t="s">
        <v>94</v>
      </c>
      <c r="C14" s="17" t="s">
        <v>646</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row>
    <row r="15" spans="1:37" ht="33.75" customHeight="1" thickBot="1" x14ac:dyDescent="0.3">
      <c r="A15" s="280" t="s">
        <v>95</v>
      </c>
      <c r="B15" s="17" t="s">
        <v>96</v>
      </c>
      <c r="C15" s="17" t="s">
        <v>646</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row>
    <row r="16" spans="1:37" ht="51.75" thickBot="1" x14ac:dyDescent="0.3">
      <c r="A16" s="280" t="s">
        <v>97</v>
      </c>
      <c r="B16" s="17" t="s">
        <v>98</v>
      </c>
      <c r="C16" s="17" t="s">
        <v>647</v>
      </c>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row>
    <row r="17" spans="1:37" ht="43.5" customHeight="1" thickBot="1" x14ac:dyDescent="0.3">
      <c r="A17" s="281" t="s">
        <v>99</v>
      </c>
      <c r="B17" s="29" t="s">
        <v>100</v>
      </c>
      <c r="C17" s="17" t="s">
        <v>647</v>
      </c>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1:37" ht="43.5" customHeight="1" thickBot="1" x14ac:dyDescent="0.3">
      <c r="A18" s="281" t="s">
        <v>101</v>
      </c>
      <c r="B18" s="29" t="s">
        <v>102</v>
      </c>
      <c r="C18" s="17" t="s">
        <v>647</v>
      </c>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1:37" ht="20.100000000000001" customHeight="1" thickBot="1" x14ac:dyDescent="0.3">
      <c r="A19" s="279" t="s">
        <v>105</v>
      </c>
      <c r="B19" s="28"/>
      <c r="C19" s="28" t="s">
        <v>627</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row>
    <row r="20" spans="1:37" ht="46.5" customHeight="1" thickBot="1" x14ac:dyDescent="0.3">
      <c r="A20" s="280" t="s">
        <v>366</v>
      </c>
      <c r="B20" s="17" t="s">
        <v>109</v>
      </c>
      <c r="C20" s="17" t="s">
        <v>648</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row>
    <row r="21" spans="1:37" ht="46.5" customHeight="1" thickBot="1" x14ac:dyDescent="0.3">
      <c r="A21" s="280" t="s">
        <v>336</v>
      </c>
      <c r="B21" s="17" t="s">
        <v>110</v>
      </c>
      <c r="C21" s="17" t="s">
        <v>648</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row>
    <row r="22" spans="1:37" ht="46.5" customHeight="1" thickBot="1" x14ac:dyDescent="0.3">
      <c r="A22" s="280" t="s">
        <v>338</v>
      </c>
      <c r="B22" s="17" t="s">
        <v>112</v>
      </c>
      <c r="C22" s="17" t="s">
        <v>648</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row>
    <row r="23" spans="1:37" ht="20.100000000000001" customHeight="1" thickBot="1" x14ac:dyDescent="0.3">
      <c r="A23" s="282" t="s">
        <v>119</v>
      </c>
      <c r="B23" s="28"/>
      <c r="C23" s="28" t="s">
        <v>627</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row>
    <row r="24" spans="1:37" ht="55.5" customHeight="1" thickBot="1" x14ac:dyDescent="0.3">
      <c r="A24" s="280" t="s">
        <v>121</v>
      </c>
      <c r="B24" s="17" t="s">
        <v>122</v>
      </c>
      <c r="C24" s="17" t="s">
        <v>650</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row>
    <row r="25" spans="1:37" ht="20.100000000000001" customHeight="1" thickBot="1" x14ac:dyDescent="0.3">
      <c r="A25" s="279" t="s">
        <v>135</v>
      </c>
      <c r="B25" s="28"/>
      <c r="C25" s="28" t="s">
        <v>627</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row>
    <row r="26" spans="1:37" ht="32.25" customHeight="1" thickBot="1" x14ac:dyDescent="0.3">
      <c r="A26" s="280" t="s">
        <v>136</v>
      </c>
      <c r="B26" s="17" t="s">
        <v>137</v>
      </c>
      <c r="C26" s="17" t="s">
        <v>654</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row>
    <row r="27" spans="1:37" ht="32.25" customHeight="1" thickBot="1" x14ac:dyDescent="0.3">
      <c r="A27" s="280" t="s">
        <v>138</v>
      </c>
      <c r="B27" s="17" t="s">
        <v>139</v>
      </c>
      <c r="C27" s="17" t="s">
        <v>654</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row>
    <row r="28" spans="1:37" ht="32.25" customHeight="1" thickBot="1" x14ac:dyDescent="0.3">
      <c r="A28" s="280" t="s">
        <v>140</v>
      </c>
      <c r="B28" s="17" t="s">
        <v>141</v>
      </c>
      <c r="C28" s="17" t="s">
        <v>654</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row>
    <row r="29" spans="1:37" ht="43.5" customHeight="1" thickBot="1" x14ac:dyDescent="0.3">
      <c r="A29" s="280" t="s">
        <v>142</v>
      </c>
      <c r="B29" s="17" t="s">
        <v>143</v>
      </c>
      <c r="C29" s="17" t="s">
        <v>654</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row>
    <row r="30" spans="1:37" ht="26.25" thickBot="1" x14ac:dyDescent="0.3">
      <c r="A30" s="280" t="s">
        <v>704</v>
      </c>
      <c r="B30" s="29" t="s">
        <v>703</v>
      </c>
      <c r="C30" s="29" t="s">
        <v>654</v>
      </c>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7" ht="31.5" customHeight="1" thickBot="1" x14ac:dyDescent="0.3">
      <c r="A31" s="280" t="s">
        <v>144</v>
      </c>
      <c r="B31" s="17" t="s">
        <v>145</v>
      </c>
      <c r="C31" s="17" t="s">
        <v>641</v>
      </c>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row>
    <row r="32" spans="1:37" ht="20.100000000000001" customHeight="1" thickBot="1" x14ac:dyDescent="0.3">
      <c r="A32" s="279" t="s">
        <v>150</v>
      </c>
      <c r="B32" s="28"/>
      <c r="C32" s="28" t="s">
        <v>627</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row>
    <row r="33" spans="1:37" ht="45.75" customHeight="1" thickBot="1" x14ac:dyDescent="0.3">
      <c r="A33" s="280" t="s">
        <v>151</v>
      </c>
      <c r="B33" s="17" t="s">
        <v>152</v>
      </c>
      <c r="C33" s="17" t="s">
        <v>656</v>
      </c>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row>
    <row r="34" spans="1:37" ht="45.75" customHeight="1" thickBot="1" x14ac:dyDescent="0.3">
      <c r="A34" s="280" t="s">
        <v>155</v>
      </c>
      <c r="B34" s="17" t="s">
        <v>156</v>
      </c>
      <c r="C34" s="17" t="s">
        <v>656</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row>
    <row r="35" spans="1:37" ht="45.75" customHeight="1" thickBot="1" x14ac:dyDescent="0.3">
      <c r="A35" s="280" t="s">
        <v>159</v>
      </c>
      <c r="B35" s="17" t="s">
        <v>370</v>
      </c>
      <c r="C35" s="17" t="s">
        <v>658</v>
      </c>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row>
    <row r="36" spans="1:37" ht="45.75" customHeight="1" thickBot="1" x14ac:dyDescent="0.3">
      <c r="A36" s="280" t="s">
        <v>160</v>
      </c>
      <c r="B36" s="17" t="s">
        <v>161</v>
      </c>
      <c r="C36" s="17" t="s">
        <v>641</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row>
    <row r="37" spans="1:37" ht="20.100000000000001" customHeight="1" thickBot="1" x14ac:dyDescent="0.3">
      <c r="A37" s="279" t="s">
        <v>176</v>
      </c>
      <c r="B37" s="28"/>
      <c r="C37" s="28" t="s">
        <v>627</v>
      </c>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row>
    <row r="38" spans="1:37" ht="58.5" customHeight="1" thickBot="1" x14ac:dyDescent="0.3">
      <c r="A38" s="280" t="s">
        <v>177</v>
      </c>
      <c r="B38" s="17" t="s">
        <v>178</v>
      </c>
      <c r="C38" s="17" t="s">
        <v>667</v>
      </c>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row>
    <row r="39" spans="1:37" ht="70.5" customHeight="1" thickBot="1" x14ac:dyDescent="0.3">
      <c r="A39" s="280" t="s">
        <v>183</v>
      </c>
      <c r="B39" s="17" t="s">
        <v>184</v>
      </c>
      <c r="C39" s="17" t="s">
        <v>668</v>
      </c>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1:37" ht="34.5" customHeight="1" thickBot="1" x14ac:dyDescent="0.3">
      <c r="A40" s="280" t="s">
        <v>185</v>
      </c>
      <c r="B40" s="17" t="s">
        <v>186</v>
      </c>
      <c r="C40" s="17" t="s">
        <v>669</v>
      </c>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row>
    <row r="41" spans="1:37" ht="16.5" thickBot="1" x14ac:dyDescent="0.3">
      <c r="A41" s="279" t="s">
        <v>203</v>
      </c>
      <c r="B41" s="28"/>
      <c r="C41" s="28" t="s">
        <v>627</v>
      </c>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row>
    <row r="42" spans="1:37" ht="32.25" customHeight="1" thickBot="1" x14ac:dyDescent="0.3">
      <c r="A42" s="280" t="s">
        <v>204</v>
      </c>
      <c r="B42" s="17" t="s">
        <v>205</v>
      </c>
      <c r="C42" s="17" t="s">
        <v>675</v>
      </c>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ht="45.75" customHeight="1" thickBot="1" x14ac:dyDescent="0.3">
      <c r="A43" s="280" t="s">
        <v>206</v>
      </c>
      <c r="B43" s="17" t="s">
        <v>207</v>
      </c>
      <c r="C43" s="17" t="s">
        <v>675</v>
      </c>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row>
    <row r="44" spans="1:37" ht="16.5" thickBot="1" x14ac:dyDescent="0.3">
      <c r="A44" s="279" t="s">
        <v>211</v>
      </c>
      <c r="B44" s="28"/>
      <c r="C44" s="28" t="s">
        <v>627</v>
      </c>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row>
    <row r="45" spans="1:37" ht="34.5" customHeight="1" thickBot="1" x14ac:dyDescent="0.3">
      <c r="A45" s="280" t="s">
        <v>212</v>
      </c>
      <c r="B45" s="17" t="s">
        <v>213</v>
      </c>
      <c r="C45" s="17" t="s">
        <v>677</v>
      </c>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row>
    <row r="46" spans="1:37" ht="56.25" customHeight="1" thickBot="1" x14ac:dyDescent="0.3">
      <c r="A46" s="280" t="s">
        <v>216</v>
      </c>
      <c r="B46" s="17" t="s">
        <v>217</v>
      </c>
      <c r="C46" s="17" t="s">
        <v>669</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row>
    <row r="47" spans="1:37" ht="33" customHeight="1" thickBot="1" x14ac:dyDescent="0.3">
      <c r="A47" s="280" t="s">
        <v>218</v>
      </c>
      <c r="B47" s="17" t="s">
        <v>219</v>
      </c>
      <c r="C47" s="17" t="s">
        <v>678</v>
      </c>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row>
    <row r="48" spans="1:37" ht="16.5" thickBot="1" x14ac:dyDescent="0.3">
      <c r="A48" s="279" t="s">
        <v>224</v>
      </c>
      <c r="B48" s="28"/>
      <c r="C48" s="28" t="s">
        <v>627</v>
      </c>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row>
    <row r="49" spans="1:37" ht="46.5" customHeight="1" thickBot="1" x14ac:dyDescent="0.3">
      <c r="A49" s="280" t="s">
        <v>227</v>
      </c>
      <c r="B49" s="17" t="s">
        <v>226</v>
      </c>
      <c r="C49" s="17" t="s">
        <v>680</v>
      </c>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row>
    <row r="50" spans="1:37" ht="57" customHeight="1" thickBot="1" x14ac:dyDescent="0.3">
      <c r="A50" s="280" t="s">
        <v>341</v>
      </c>
      <c r="B50" s="17" t="s">
        <v>229</v>
      </c>
      <c r="C50" s="17" t="s">
        <v>680</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row>
    <row r="51" spans="1:37" ht="42.75" customHeight="1" thickBot="1" x14ac:dyDescent="0.3">
      <c r="A51" s="281" t="s">
        <v>379</v>
      </c>
      <c r="B51" s="29" t="s">
        <v>688</v>
      </c>
      <c r="C51" s="29" t="s">
        <v>680</v>
      </c>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7" ht="45.75" customHeight="1" thickBot="1" x14ac:dyDescent="0.3">
      <c r="A52" s="280" t="s">
        <v>343</v>
      </c>
      <c r="B52" s="17" t="s">
        <v>230</v>
      </c>
      <c r="C52" s="17" t="s">
        <v>680</v>
      </c>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ht="34.5" customHeight="1" thickBot="1" x14ac:dyDescent="0.3">
      <c r="A53" s="280" t="s">
        <v>340</v>
      </c>
      <c r="B53" s="17" t="s">
        <v>231</v>
      </c>
      <c r="C53" s="17" t="s">
        <v>680</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ht="16.5" thickBot="1" x14ac:dyDescent="0.3">
      <c r="A54" s="279" t="s">
        <v>239</v>
      </c>
      <c r="B54" s="28"/>
      <c r="C54" s="28" t="s">
        <v>627</v>
      </c>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7" ht="69.75" customHeight="1" thickBot="1" x14ac:dyDescent="0.3">
      <c r="A55" s="281" t="s">
        <v>29</v>
      </c>
      <c r="B55" s="17" t="s">
        <v>30</v>
      </c>
      <c r="C55" s="17" t="s">
        <v>634</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1:37" ht="49.5" customHeight="1" thickBot="1" x14ac:dyDescent="0.3">
      <c r="A56" s="280" t="s">
        <v>253</v>
      </c>
      <c r="B56" s="17" t="s">
        <v>369</v>
      </c>
      <c r="C56" s="17" t="s">
        <v>683</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1:37" ht="57" customHeight="1" thickBot="1" x14ac:dyDescent="0.3">
      <c r="A57" s="280" t="s">
        <v>254</v>
      </c>
      <c r="B57" s="17" t="s">
        <v>255</v>
      </c>
      <c r="C57" s="17" t="s">
        <v>683</v>
      </c>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x14ac:dyDescent="0.25">
      <c r="A58" s="2" t="str">
        <f>'File Instructions'!A18</f>
        <v>© 2026 Texas Association of School Boards, Inc. All rights reserved.</v>
      </c>
      <c r="B58" s="20"/>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x14ac:dyDescent="0.25">
      <c r="A59" s="2"/>
      <c r="B59" s="20"/>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1:37" x14ac:dyDescent="0.25">
      <c r="A60" s="2"/>
      <c r="B60" s="20"/>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1:37" x14ac:dyDescent="0.25">
      <c r="A61" s="2"/>
      <c r="B61" s="20"/>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1:37" x14ac:dyDescent="0.25">
      <c r="A62" s="2"/>
      <c r="B62" s="2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1:37" x14ac:dyDescent="0.25">
      <c r="A63" s="2"/>
      <c r="B63" s="2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1:37" x14ac:dyDescent="0.25">
      <c r="A64" s="2"/>
      <c r="B64" s="2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7" x14ac:dyDescent="0.25">
      <c r="A65" s="2"/>
      <c r="B65" s="2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1:37" x14ac:dyDescent="0.25">
      <c r="A66" s="2"/>
      <c r="B66" s="2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1:37" x14ac:dyDescent="0.25">
      <c r="A67" s="2"/>
      <c r="B67" s="2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row>
    <row r="68" spans="1:37" x14ac:dyDescent="0.25">
      <c r="A68" s="2"/>
      <c r="B68" s="2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row>
    <row r="69" spans="1:37" x14ac:dyDescent="0.25">
      <c r="A69" s="2"/>
      <c r="B69" s="2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row>
    <row r="70" spans="1:37" x14ac:dyDescent="0.25">
      <c r="A70" s="2"/>
      <c r="B70" s="2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row>
    <row r="71" spans="1:37" x14ac:dyDescent="0.25">
      <c r="A71" s="2"/>
      <c r="B71" s="2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row>
    <row r="72" spans="1:37" x14ac:dyDescent="0.25">
      <c r="A72" s="2"/>
      <c r="B72" s="2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row>
    <row r="73" spans="1:37" x14ac:dyDescent="0.25">
      <c r="A73" s="2"/>
      <c r="B73" s="2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7" x14ac:dyDescent="0.25">
      <c r="A74" s="2"/>
      <c r="B74" s="2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7" x14ac:dyDescent="0.25">
      <c r="A75" s="2"/>
      <c r="B75" s="2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row>
    <row r="76" spans="1:37" x14ac:dyDescent="0.25">
      <c r="A76" s="2"/>
      <c r="B76" s="2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row>
    <row r="77" spans="1:37" x14ac:dyDescent="0.25">
      <c r="A77" s="2"/>
      <c r="B77" s="2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row>
    <row r="78" spans="1:37" x14ac:dyDescent="0.25">
      <c r="A78" s="2"/>
      <c r="B78" s="2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row>
    <row r="79" spans="1:37" x14ac:dyDescent="0.25">
      <c r="A79" s="2"/>
      <c r="B79" s="20"/>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row>
    <row r="80" spans="1:37" x14ac:dyDescent="0.25">
      <c r="A80" s="2"/>
      <c r="B80" s="20"/>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row>
    <row r="81" spans="1:37" x14ac:dyDescent="0.25">
      <c r="A81" s="2"/>
      <c r="B81" s="20"/>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row>
    <row r="82" spans="1:37" x14ac:dyDescent="0.25">
      <c r="A82" s="2"/>
      <c r="B82" s="20"/>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row>
    <row r="83" spans="1:37" x14ac:dyDescent="0.25">
      <c r="A83" s="2"/>
      <c r="B83" s="20"/>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row>
    <row r="84" spans="1:37" x14ac:dyDescent="0.25">
      <c r="A84" s="2"/>
      <c r="B84" s="20"/>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row>
    <row r="85" spans="1:37" x14ac:dyDescent="0.25">
      <c r="A85" s="2"/>
      <c r="B85" s="20"/>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row>
    <row r="86" spans="1:37" x14ac:dyDescent="0.25">
      <c r="A86" s="2"/>
      <c r="B86" s="20"/>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row>
    <row r="87" spans="1:37" x14ac:dyDescent="0.25">
      <c r="A87" s="2"/>
      <c r="B87" s="20"/>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1:37" x14ac:dyDescent="0.25">
      <c r="A88" s="2"/>
      <c r="B88" s="20"/>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row>
    <row r="89" spans="1:37" x14ac:dyDescent="0.25">
      <c r="A89" s="2"/>
      <c r="B89" s="20"/>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row>
    <row r="90" spans="1:37" x14ac:dyDescent="0.25">
      <c r="A90" s="2"/>
      <c r="B90" s="20"/>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row>
    <row r="91" spans="1:37" x14ac:dyDescent="0.25">
      <c r="A91" s="2"/>
      <c r="B91" s="20"/>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row>
    <row r="92" spans="1:37" x14ac:dyDescent="0.25">
      <c r="A92" s="2"/>
      <c r="B92" s="20"/>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row>
    <row r="93" spans="1:37" x14ac:dyDescent="0.25">
      <c r="A93" s="2"/>
      <c r="B93" s="20"/>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row>
    <row r="94" spans="1:37" x14ac:dyDescent="0.25">
      <c r="A94" s="2"/>
      <c r="B94" s="20"/>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row>
    <row r="95" spans="1:37" x14ac:dyDescent="0.25">
      <c r="A95" s="2"/>
      <c r="B95" s="20"/>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row>
    <row r="96" spans="1:37" x14ac:dyDescent="0.25">
      <c r="A96" s="2"/>
      <c r="B96" s="20"/>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row>
    <row r="97" spans="1:37" x14ac:dyDescent="0.25">
      <c r="A97" s="2"/>
      <c r="B97" s="20"/>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row>
    <row r="98" spans="1:37" x14ac:dyDescent="0.25">
      <c r="A98" s="2"/>
      <c r="B98" s="20"/>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row>
    <row r="99" spans="1:37" x14ac:dyDescent="0.25">
      <c r="A99" s="2"/>
      <c r="B99" s="20"/>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row>
    <row r="100" spans="1:37" x14ac:dyDescent="0.25">
      <c r="A100" s="2"/>
      <c r="B100" s="20"/>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row>
    <row r="101" spans="1:37" x14ac:dyDescent="0.25">
      <c r="A101" s="2"/>
      <c r="B101" s="20"/>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row>
    <row r="102" spans="1:37" x14ac:dyDescent="0.25">
      <c r="A102" s="2"/>
      <c r="B102" s="20"/>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row>
    <row r="103" spans="1:37" x14ac:dyDescent="0.25">
      <c r="A103" s="2"/>
      <c r="B103" s="20"/>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row>
    <row r="104" spans="1:37" x14ac:dyDescent="0.25">
      <c r="A104" s="2"/>
      <c r="B104" s="20"/>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row>
    <row r="105" spans="1:37" x14ac:dyDescent="0.25">
      <c r="A105" s="2"/>
      <c r="B105" s="20"/>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row>
    <row r="106" spans="1:37" x14ac:dyDescent="0.25">
      <c r="A106" s="2"/>
      <c r="B106" s="20"/>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row>
    <row r="107" spans="1:37" x14ac:dyDescent="0.25">
      <c r="A107" s="2"/>
      <c r="B107" s="20"/>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row>
    <row r="108" spans="1:37" x14ac:dyDescent="0.25">
      <c r="A108" s="2"/>
      <c r="B108" s="20"/>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row>
    <row r="109" spans="1:37" x14ac:dyDescent="0.25">
      <c r="A109" s="2"/>
      <c r="B109" s="20"/>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row>
    <row r="110" spans="1:37" x14ac:dyDescent="0.25">
      <c r="A110" s="2"/>
      <c r="B110" s="20"/>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row>
    <row r="111" spans="1:37" x14ac:dyDescent="0.25">
      <c r="A111" s="2"/>
      <c r="B111" s="20"/>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row>
    <row r="112" spans="1:37" x14ac:dyDescent="0.25">
      <c r="A112" s="2"/>
      <c r="B112" s="20"/>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row>
    <row r="113" spans="1:37" x14ac:dyDescent="0.25">
      <c r="A113" s="2"/>
      <c r="B113" s="20"/>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1:37" x14ac:dyDescent="0.25">
      <c r="A114" s="2"/>
      <c r="B114" s="20"/>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1:37" x14ac:dyDescent="0.25">
      <c r="A115" s="2"/>
      <c r="B115" s="20"/>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1:37" x14ac:dyDescent="0.25">
      <c r="A116" s="2"/>
      <c r="B116" s="20"/>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x14ac:dyDescent="0.25">
      <c r="A117" s="2"/>
      <c r="B117" s="20"/>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x14ac:dyDescent="0.25">
      <c r="A118" s="2"/>
      <c r="B118" s="20"/>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1:37" x14ac:dyDescent="0.25">
      <c r="A119" s="2"/>
      <c r="B119" s="20"/>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1:37" x14ac:dyDescent="0.25">
      <c r="A120" s="2"/>
      <c r="B120" s="20"/>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1:37" x14ac:dyDescent="0.25">
      <c r="A121" s="2"/>
      <c r="B121" s="20"/>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1:37" x14ac:dyDescent="0.25">
      <c r="A122" s="2"/>
      <c r="B122" s="20"/>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1:37" x14ac:dyDescent="0.25">
      <c r="A123" s="2"/>
      <c r="B123" s="20"/>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1:37" x14ac:dyDescent="0.25">
      <c r="A124" s="2"/>
      <c r="B124" s="20"/>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1:37" x14ac:dyDescent="0.25">
      <c r="A125" s="2"/>
      <c r="B125" s="20"/>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1:37" x14ac:dyDescent="0.25">
      <c r="A126" s="2"/>
      <c r="B126" s="20"/>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1:37" x14ac:dyDescent="0.25">
      <c r="A127" s="2"/>
      <c r="B127" s="20"/>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1:37" x14ac:dyDescent="0.25">
      <c r="A128" s="2"/>
      <c r="B128" s="20"/>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1:37" x14ac:dyDescent="0.25">
      <c r="A129" s="2"/>
      <c r="B129" s="20"/>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x14ac:dyDescent="0.25">
      <c r="A130" s="2"/>
      <c r="B130" s="20"/>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x14ac:dyDescent="0.25">
      <c r="A131" s="2"/>
      <c r="B131" s="20"/>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1:37" x14ac:dyDescent="0.25">
      <c r="A132" s="2"/>
      <c r="B132" s="20"/>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1:37" x14ac:dyDescent="0.25">
      <c r="A133" s="2"/>
      <c r="B133" s="20"/>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1:37" x14ac:dyDescent="0.25">
      <c r="A134" s="2"/>
      <c r="B134" s="20"/>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1:37" x14ac:dyDescent="0.25">
      <c r="A135" s="2"/>
      <c r="B135" s="20"/>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1:37" x14ac:dyDescent="0.25">
      <c r="A136" s="2"/>
      <c r="B136" s="20"/>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1:37" x14ac:dyDescent="0.25">
      <c r="A137" s="2"/>
      <c r="B137" s="20"/>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1:37" x14ac:dyDescent="0.25">
      <c r="A138" s="2"/>
      <c r="B138" s="20"/>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1:37" x14ac:dyDescent="0.25">
      <c r="A139" s="2"/>
      <c r="B139" s="20"/>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1:37" x14ac:dyDescent="0.25">
      <c r="A140" s="2"/>
      <c r="B140" s="20"/>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1:37" x14ac:dyDescent="0.25">
      <c r="A141" s="2"/>
      <c r="B141" s="20"/>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1:37" x14ac:dyDescent="0.25">
      <c r="A142" s="2"/>
      <c r="B142" s="20"/>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1:37" x14ac:dyDescent="0.25">
      <c r="A143" s="2"/>
      <c r="B143" s="20"/>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x14ac:dyDescent="0.25">
      <c r="A144" s="2"/>
      <c r="B144" s="20"/>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1:37" x14ac:dyDescent="0.25">
      <c r="A145" s="2"/>
      <c r="B145" s="20"/>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x14ac:dyDescent="0.25">
      <c r="A146" s="2"/>
      <c r="B146" s="20"/>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x14ac:dyDescent="0.25">
      <c r="A147" s="2"/>
      <c r="B147" s="20"/>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x14ac:dyDescent="0.25">
      <c r="A148" s="2"/>
      <c r="B148" s="20"/>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x14ac:dyDescent="0.25">
      <c r="A149" s="2"/>
      <c r="B149" s="20"/>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x14ac:dyDescent="0.25">
      <c r="A150" s="2"/>
      <c r="B150" s="20"/>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x14ac:dyDescent="0.25">
      <c r="A151" s="2"/>
      <c r="B151" s="20"/>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x14ac:dyDescent="0.25">
      <c r="A152" s="2"/>
      <c r="B152" s="20"/>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x14ac:dyDescent="0.25">
      <c r="A153" s="2"/>
      <c r="B153" s="20"/>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x14ac:dyDescent="0.25">
      <c r="A154" s="2"/>
      <c r="B154" s="20"/>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x14ac:dyDescent="0.25">
      <c r="A155" s="2"/>
      <c r="B155" s="20"/>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x14ac:dyDescent="0.25">
      <c r="A156" s="2"/>
      <c r="B156" s="20"/>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x14ac:dyDescent="0.25">
      <c r="A157" s="2"/>
      <c r="B157" s="20"/>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x14ac:dyDescent="0.25">
      <c r="A158" s="2"/>
      <c r="B158" s="20"/>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x14ac:dyDescent="0.25">
      <c r="A159" s="2"/>
      <c r="B159" s="20"/>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x14ac:dyDescent="0.25">
      <c r="A160" s="2"/>
      <c r="B160" s="20"/>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x14ac:dyDescent="0.25">
      <c r="A161" s="2"/>
      <c r="B161" s="20"/>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x14ac:dyDescent="0.25">
      <c r="A162" s="2"/>
      <c r="B162" s="20"/>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x14ac:dyDescent="0.25">
      <c r="A163" s="2"/>
      <c r="B163" s="20"/>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x14ac:dyDescent="0.25">
      <c r="A164" s="2"/>
      <c r="B164" s="20"/>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x14ac:dyDescent="0.25">
      <c r="A165" s="2"/>
      <c r="B165" s="20"/>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x14ac:dyDescent="0.25">
      <c r="A166" s="2"/>
      <c r="B166" s="20"/>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x14ac:dyDescent="0.25">
      <c r="A167" s="2"/>
      <c r="B167" s="20"/>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x14ac:dyDescent="0.25">
      <c r="A168" s="2"/>
      <c r="B168" s="20"/>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x14ac:dyDescent="0.25">
      <c r="A169" s="2"/>
      <c r="B169" s="20"/>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x14ac:dyDescent="0.25">
      <c r="A170" s="2"/>
      <c r="B170" s="20"/>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x14ac:dyDescent="0.25">
      <c r="A171" s="2"/>
      <c r="B171" s="20"/>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x14ac:dyDescent="0.25">
      <c r="A172" s="2"/>
      <c r="B172" s="20"/>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x14ac:dyDescent="0.25">
      <c r="A173" s="2"/>
      <c r="B173" s="20"/>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x14ac:dyDescent="0.25">
      <c r="A174" s="2"/>
      <c r="B174" s="20"/>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x14ac:dyDescent="0.25">
      <c r="A175" s="2"/>
      <c r="B175" s="20"/>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x14ac:dyDescent="0.25">
      <c r="A176" s="2"/>
      <c r="B176" s="20"/>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x14ac:dyDescent="0.25">
      <c r="A177" s="2"/>
      <c r="B177" s="20"/>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x14ac:dyDescent="0.25">
      <c r="A178" s="2"/>
      <c r="B178" s="20"/>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x14ac:dyDescent="0.25">
      <c r="A179" s="2"/>
      <c r="B179" s="20"/>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x14ac:dyDescent="0.25">
      <c r="A180" s="2"/>
      <c r="B180" s="20"/>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x14ac:dyDescent="0.25">
      <c r="A181" s="2"/>
      <c r="B181" s="20"/>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x14ac:dyDescent="0.25">
      <c r="A182" s="2"/>
      <c r="B182" s="20"/>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x14ac:dyDescent="0.25">
      <c r="A183" s="2"/>
      <c r="B183" s="20"/>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x14ac:dyDescent="0.25">
      <c r="A184" s="2"/>
      <c r="B184" s="20"/>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x14ac:dyDescent="0.25">
      <c r="A185" s="2"/>
      <c r="B185" s="20"/>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x14ac:dyDescent="0.25">
      <c r="A186" s="2"/>
      <c r="B186" s="20"/>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x14ac:dyDescent="0.25">
      <c r="A187" s="2"/>
      <c r="B187" s="20"/>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x14ac:dyDescent="0.25">
      <c r="A188" s="2"/>
      <c r="B188" s="20"/>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x14ac:dyDescent="0.25">
      <c r="A189" s="2"/>
      <c r="B189" s="20"/>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x14ac:dyDescent="0.25">
      <c r="A190" s="2"/>
      <c r="B190" s="20"/>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x14ac:dyDescent="0.25">
      <c r="A191" s="2"/>
      <c r="B191" s="20"/>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x14ac:dyDescent="0.25">
      <c r="A192" s="2"/>
      <c r="B192" s="20"/>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1:37" x14ac:dyDescent="0.25">
      <c r="A193" s="2"/>
      <c r="B193" s="20"/>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1:37" x14ac:dyDescent="0.25">
      <c r="A194" s="2"/>
      <c r="B194" s="20"/>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1:37" x14ac:dyDescent="0.25">
      <c r="A195" s="2"/>
      <c r="B195" s="20"/>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1:37" x14ac:dyDescent="0.25">
      <c r="A196" s="2"/>
      <c r="B196" s="20"/>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1:37" x14ac:dyDescent="0.25">
      <c r="A197" s="2"/>
      <c r="B197" s="20"/>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1:37" x14ac:dyDescent="0.25">
      <c r="A198" s="2"/>
      <c r="B198" s="20"/>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1:37" x14ac:dyDescent="0.25">
      <c r="A199" s="2"/>
      <c r="B199" s="20"/>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1:37" x14ac:dyDescent="0.25">
      <c r="A200" s="2"/>
      <c r="B200" s="20"/>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1:37" x14ac:dyDescent="0.25">
      <c r="A201" s="2"/>
      <c r="B201" s="20"/>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1:37" x14ac:dyDescent="0.25">
      <c r="A202" s="2"/>
      <c r="B202" s="20"/>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1:37" x14ac:dyDescent="0.25">
      <c r="A203" s="2"/>
      <c r="B203" s="20"/>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1:37" x14ac:dyDescent="0.25">
      <c r="A204" s="2"/>
      <c r="B204" s="20"/>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1:37" x14ac:dyDescent="0.25">
      <c r="A205" s="2"/>
      <c r="B205" s="20"/>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1:37" x14ac:dyDescent="0.25">
      <c r="A206" s="2"/>
      <c r="B206" s="20"/>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1:37" x14ac:dyDescent="0.25">
      <c r="A207" s="2"/>
      <c r="B207" s="20"/>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1:37" x14ac:dyDescent="0.25">
      <c r="A208" s="2"/>
      <c r="B208" s="20"/>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1:37" x14ac:dyDescent="0.25">
      <c r="A209" s="2"/>
      <c r="B209" s="20"/>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1:37" x14ac:dyDescent="0.25">
      <c r="A210" s="2"/>
      <c r="B210" s="20"/>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1:37" x14ac:dyDescent="0.25">
      <c r="A211" s="2"/>
      <c r="B211" s="20"/>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1:37" x14ac:dyDescent="0.25">
      <c r="A212" s="2"/>
      <c r="B212" s="20"/>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1:37" x14ac:dyDescent="0.25">
      <c r="A213" s="2"/>
      <c r="B213" s="20"/>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1:37" x14ac:dyDescent="0.25">
      <c r="A214" s="2"/>
      <c r="B214" s="20"/>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1:37" x14ac:dyDescent="0.25">
      <c r="A215" s="2"/>
      <c r="B215" s="20"/>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1:37" x14ac:dyDescent="0.25">
      <c r="A216" s="2"/>
      <c r="B216" s="20"/>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1:37" x14ac:dyDescent="0.25">
      <c r="A217" s="2"/>
      <c r="B217" s="20"/>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1:37" x14ac:dyDescent="0.25">
      <c r="A218" s="2"/>
      <c r="B218" s="20"/>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1:37" x14ac:dyDescent="0.25">
      <c r="A219" s="2"/>
      <c r="B219" s="20"/>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1:37" x14ac:dyDescent="0.25">
      <c r="A220" s="2"/>
      <c r="B220" s="20"/>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1:37" x14ac:dyDescent="0.25">
      <c r="A221" s="2"/>
      <c r="B221" s="20"/>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1:37" x14ac:dyDescent="0.25">
      <c r="A222" s="2"/>
      <c r="B222" s="20"/>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1:37" x14ac:dyDescent="0.25">
      <c r="A223" s="2"/>
      <c r="B223" s="20"/>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1:37" x14ac:dyDescent="0.25">
      <c r="A224" s="2"/>
      <c r="B224" s="20"/>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1:37" x14ac:dyDescent="0.25">
      <c r="A225" s="2"/>
      <c r="B225" s="20"/>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1:37" x14ac:dyDescent="0.25">
      <c r="A226" s="2"/>
      <c r="B226" s="20"/>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1:37" x14ac:dyDescent="0.25">
      <c r="A227" s="2"/>
      <c r="B227" s="20"/>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1:37" x14ac:dyDescent="0.25">
      <c r="A228" s="2"/>
      <c r="B228" s="20"/>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1:37" x14ac:dyDescent="0.25">
      <c r="A229" s="2"/>
      <c r="B229" s="20"/>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1:37" x14ac:dyDescent="0.25">
      <c r="A230" s="2"/>
      <c r="B230" s="20"/>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1:37" x14ac:dyDescent="0.25">
      <c r="A231" s="2"/>
      <c r="B231" s="20"/>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1:37" x14ac:dyDescent="0.25">
      <c r="A232" s="2"/>
      <c r="B232" s="20"/>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1:37" x14ac:dyDescent="0.25">
      <c r="A233" s="2"/>
      <c r="B233" s="20"/>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1:37" x14ac:dyDescent="0.25">
      <c r="A234" s="2"/>
      <c r="B234" s="20"/>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1:37" x14ac:dyDescent="0.25">
      <c r="A235" s="2"/>
      <c r="B235" s="20"/>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1:37" x14ac:dyDescent="0.25">
      <c r="A236" s="2"/>
      <c r="B236" s="20"/>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1:37" x14ac:dyDescent="0.25">
      <c r="A237" s="2"/>
      <c r="B237" s="20"/>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1:37" x14ac:dyDescent="0.25">
      <c r="A238" s="2"/>
      <c r="B238" s="20"/>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1:37" x14ac:dyDescent="0.25">
      <c r="A239" s="2"/>
      <c r="B239" s="20"/>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1:37" x14ac:dyDescent="0.25">
      <c r="A240" s="2"/>
      <c r="B240" s="20"/>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1:37" x14ac:dyDescent="0.25">
      <c r="A241" s="2"/>
      <c r="B241" s="20"/>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1:37" x14ac:dyDescent="0.25">
      <c r="A242" s="2"/>
      <c r="B242" s="20"/>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1:37" x14ac:dyDescent="0.25">
      <c r="A243" s="2"/>
      <c r="B243" s="20"/>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1:37" x14ac:dyDescent="0.25">
      <c r="A244" s="2"/>
      <c r="B244" s="20"/>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1:37" x14ac:dyDescent="0.25">
      <c r="A245" s="2"/>
      <c r="B245" s="20"/>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1:37" x14ac:dyDescent="0.25">
      <c r="A246" s="2"/>
      <c r="B246" s="20"/>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1:37" x14ac:dyDescent="0.25">
      <c r="A247" s="2"/>
      <c r="B247" s="20"/>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1:37" x14ac:dyDescent="0.25">
      <c r="A248" s="2"/>
      <c r="B248" s="20"/>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1:37" x14ac:dyDescent="0.25">
      <c r="A249" s="2"/>
      <c r="B249" s="20"/>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1:37" x14ac:dyDescent="0.25">
      <c r="A250" s="2"/>
      <c r="B250" s="20"/>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1:37" x14ac:dyDescent="0.25">
      <c r="A251" s="2"/>
      <c r="B251" s="20"/>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sheetData>
  <sheetProtection sheet="1" objects="1" scenarios="1"/>
  <mergeCells count="1">
    <mergeCell ref="A1:B1"/>
  </mergeCells>
  <hyperlinks>
    <hyperlink ref="E1" location="'File Instructions'!A1" display="Return to File Instructions" xr:uid="{1231DFD7-E145-47FF-8634-0B593F9DC989}"/>
  </hyperlink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J9"/>
  <sheetViews>
    <sheetView zoomScaleNormal="100" workbookViewId="0">
      <selection activeCell="B6" sqref="B6:F6"/>
    </sheetView>
  </sheetViews>
  <sheetFormatPr defaultColWidth="0" defaultRowHeight="15" zeroHeight="1" x14ac:dyDescent="0.25"/>
  <cols>
    <col min="1" max="1" width="2.85546875" customWidth="1"/>
    <col min="2" max="2" width="28.28515625" customWidth="1"/>
    <col min="3" max="6" width="8.85546875" customWidth="1"/>
    <col min="7" max="7" width="2.85546875" customWidth="1"/>
    <col min="8" max="10" width="0" hidden="1" customWidth="1"/>
    <col min="11" max="16384" width="8.85546875" hidden="1"/>
  </cols>
  <sheetData>
    <row r="1" spans="1:8" ht="27" customHeight="1" x14ac:dyDescent="0.35">
      <c r="A1" s="317" t="s">
        <v>19</v>
      </c>
      <c r="B1" s="317"/>
      <c r="C1" s="317"/>
      <c r="D1" s="317"/>
      <c r="E1" s="317"/>
      <c r="F1" s="317"/>
      <c r="G1" s="317"/>
    </row>
    <row r="2" spans="1:8" ht="15.75" thickBot="1" x14ac:dyDescent="0.3">
      <c r="A2" s="2"/>
      <c r="B2" s="2"/>
      <c r="C2" s="2"/>
      <c r="D2" s="2"/>
      <c r="E2" s="2"/>
      <c r="F2" s="2"/>
      <c r="G2" s="2"/>
    </row>
    <row r="3" spans="1:8" ht="48.75" customHeight="1" x14ac:dyDescent="0.25">
      <c r="A3" s="2"/>
      <c r="B3" s="314" t="s">
        <v>21</v>
      </c>
      <c r="C3" s="315"/>
      <c r="D3" s="315"/>
      <c r="E3" s="315"/>
      <c r="F3" s="316"/>
      <c r="G3" s="13"/>
      <c r="H3" s="6"/>
    </row>
    <row r="4" spans="1:8" s="4" customFormat="1" ht="24" thickBot="1" x14ac:dyDescent="0.4">
      <c r="A4" s="14"/>
      <c r="B4" s="7" t="s">
        <v>9</v>
      </c>
      <c r="C4" s="8"/>
      <c r="D4" s="8"/>
      <c r="E4" s="8"/>
      <c r="F4" s="9"/>
      <c r="G4" s="14"/>
    </row>
    <row r="5" spans="1:8" ht="15.75" thickBot="1" x14ac:dyDescent="0.3">
      <c r="A5" s="2"/>
      <c r="B5" s="2"/>
      <c r="C5" s="2"/>
      <c r="D5" s="2"/>
      <c r="E5" s="2"/>
      <c r="F5" s="2"/>
      <c r="G5" s="2"/>
    </row>
    <row r="6" spans="1:8" ht="42.75" customHeight="1" x14ac:dyDescent="0.25">
      <c r="A6" s="2"/>
      <c r="B6" s="314" t="s">
        <v>20</v>
      </c>
      <c r="C6" s="315"/>
      <c r="D6" s="315"/>
      <c r="E6" s="315"/>
      <c r="F6" s="316"/>
      <c r="G6" s="15"/>
      <c r="H6" s="5"/>
    </row>
    <row r="7" spans="1:8" s="4" customFormat="1" ht="24" thickBot="1" x14ac:dyDescent="0.4">
      <c r="A7" s="14"/>
      <c r="B7" s="7" t="s">
        <v>13</v>
      </c>
      <c r="C7" s="8"/>
      <c r="D7" s="8"/>
      <c r="E7" s="8"/>
      <c r="F7" s="9"/>
      <c r="G7" s="14"/>
    </row>
    <row r="8" spans="1:8" x14ac:dyDescent="0.25">
      <c r="A8" s="2"/>
      <c r="B8" s="2"/>
      <c r="C8" s="2"/>
      <c r="D8" s="2"/>
      <c r="E8" s="2"/>
      <c r="F8" s="2"/>
      <c r="G8" s="2"/>
    </row>
    <row r="9" spans="1:8" ht="21" hidden="1" x14ac:dyDescent="0.25">
      <c r="B9" s="5"/>
      <c r="C9" s="5"/>
      <c r="D9" s="5"/>
      <c r="E9" s="5"/>
      <c r="F9" s="5"/>
      <c r="G9" s="5"/>
      <c r="H9" s="5"/>
    </row>
  </sheetData>
  <mergeCells count="3">
    <mergeCell ref="B3:F3"/>
    <mergeCell ref="B6:F6"/>
    <mergeCell ref="A1:G1"/>
  </mergeCells>
  <hyperlinks>
    <hyperlink ref="B4" location="'Same Schedule'!A1" display="Same Schedule" xr:uid="{00000000-0004-0000-0400-000000000000}"/>
    <hyperlink ref="B7" location="'Different Schedule'!A1" display="Different Schedule" xr:uid="{00000000-0004-0000-0400-000001000000}"/>
  </hyperlink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027B8-7845-491B-8597-35DC6E2B1681}">
  <sheetPr codeName="Sheet5"/>
  <dimension ref="A1:IW1025"/>
  <sheetViews>
    <sheetView topLeftCell="A3" zoomScaleNormal="100" zoomScaleSheetLayoutView="100" workbookViewId="0">
      <selection activeCell="R2" sqref="R2"/>
    </sheetView>
  </sheetViews>
  <sheetFormatPr defaultRowHeight="15" x14ac:dyDescent="0.25"/>
  <cols>
    <col min="1" max="1" width="2" style="19" customWidth="1"/>
    <col min="2" max="2" width="2.7109375" customWidth="1"/>
    <col min="3" max="7" width="15.7109375" customWidth="1"/>
    <col min="8" max="8" width="5" style="19" customWidth="1"/>
    <col min="9" max="9" width="3" style="73" customWidth="1"/>
    <col min="10" max="14" width="15.7109375" customWidth="1"/>
    <col min="15" max="15" width="2.85546875" style="60" customWidth="1"/>
    <col min="16" max="16" width="1.42578125" style="60" customWidth="1"/>
  </cols>
  <sheetData>
    <row r="1" spans="1:257" ht="54" customHeight="1" x14ac:dyDescent="0.3">
      <c r="A1" s="318" t="s">
        <v>315</v>
      </c>
      <c r="B1" s="318"/>
      <c r="C1" s="318"/>
      <c r="D1" s="318"/>
      <c r="E1" s="318"/>
      <c r="F1" s="318"/>
      <c r="G1" s="318"/>
      <c r="H1" s="319"/>
      <c r="J1" s="60"/>
      <c r="K1" s="60"/>
      <c r="L1" s="60"/>
      <c r="M1" s="60"/>
      <c r="N1" s="60"/>
      <c r="Q1" s="98"/>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row>
    <row r="2" spans="1:257" ht="18.75" customHeight="1" x14ac:dyDescent="0.25">
      <c r="A2" s="330" t="s">
        <v>305</v>
      </c>
      <c r="B2" s="330"/>
      <c r="C2" s="330"/>
      <c r="D2" s="330"/>
      <c r="E2" s="330"/>
      <c r="F2" s="330"/>
      <c r="G2" s="330"/>
      <c r="H2" s="330"/>
      <c r="I2" s="61"/>
      <c r="J2" s="322" t="s">
        <v>303</v>
      </c>
      <c r="K2" s="322"/>
      <c r="L2" s="322"/>
      <c r="M2" s="322"/>
      <c r="N2" s="322"/>
      <c r="O2" s="42"/>
      <c r="P2" s="77"/>
      <c r="Q2" s="19"/>
      <c r="R2" s="91" t="s">
        <v>311</v>
      </c>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row>
    <row r="3" spans="1:257" ht="21.75" customHeight="1" thickBot="1" x14ac:dyDescent="0.3">
      <c r="A3" s="330"/>
      <c r="B3" s="330"/>
      <c r="C3" s="330"/>
      <c r="D3" s="330"/>
      <c r="E3" s="330"/>
      <c r="F3" s="330"/>
      <c r="G3" s="330"/>
      <c r="H3" s="330"/>
      <c r="I3" s="67"/>
      <c r="J3" s="323"/>
      <c r="K3" s="323"/>
      <c r="L3" s="323"/>
      <c r="M3" s="323"/>
      <c r="N3" s="323"/>
      <c r="O3" s="42"/>
      <c r="P3" s="77"/>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row>
    <row r="4" spans="1:257" ht="39" customHeight="1" thickBot="1" x14ac:dyDescent="0.35">
      <c r="A4" s="31"/>
      <c r="B4" s="31"/>
      <c r="C4" s="324" t="s">
        <v>316</v>
      </c>
      <c r="D4" s="325"/>
      <c r="E4" s="325"/>
      <c r="F4" s="325"/>
      <c r="G4" s="326"/>
      <c r="H4" s="50"/>
      <c r="I4" s="68"/>
      <c r="J4" s="327" t="s">
        <v>309</v>
      </c>
      <c r="K4" s="328"/>
      <c r="L4" s="328"/>
      <c r="M4" s="328"/>
      <c r="N4" s="329"/>
      <c r="O4" s="42"/>
      <c r="P4" s="78"/>
      <c r="Q4" s="19"/>
      <c r="R4" s="19"/>
      <c r="S4" s="19"/>
      <c r="T4" s="19"/>
      <c r="U4" s="19"/>
      <c r="V4" s="19"/>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row>
    <row r="5" spans="1:257" ht="90.75" thickBot="1" x14ac:dyDescent="0.3">
      <c r="A5" s="31"/>
      <c r="B5" s="31"/>
      <c r="C5" s="51" t="s">
        <v>287</v>
      </c>
      <c r="D5" s="52" t="s">
        <v>306</v>
      </c>
      <c r="E5" s="52" t="s">
        <v>288</v>
      </c>
      <c r="F5" s="52" t="s">
        <v>296</v>
      </c>
      <c r="G5" s="53" t="s">
        <v>297</v>
      </c>
      <c r="H5" s="99"/>
      <c r="I5" s="69"/>
      <c r="J5" s="51" t="s">
        <v>287</v>
      </c>
      <c r="K5" s="52" t="s">
        <v>306</v>
      </c>
      <c r="L5" s="52" t="s">
        <v>288</v>
      </c>
      <c r="M5" s="52" t="s">
        <v>296</v>
      </c>
      <c r="N5" s="53" t="s">
        <v>297</v>
      </c>
      <c r="O5" s="42"/>
      <c r="P5" s="79"/>
      <c r="Q5" s="19"/>
      <c r="R5" s="19"/>
      <c r="S5" s="19"/>
      <c r="T5" s="19"/>
      <c r="U5" s="19"/>
      <c r="V5" s="19"/>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ht="37.15" customHeight="1" thickBot="1" x14ac:dyDescent="0.3">
      <c r="A6" s="31"/>
      <c r="B6" s="31"/>
      <c r="C6" s="250"/>
      <c r="D6" s="251"/>
      <c r="E6" s="252">
        <v>187</v>
      </c>
      <c r="F6" s="252"/>
      <c r="G6" s="253"/>
      <c r="H6" s="54"/>
      <c r="I6" s="70"/>
      <c r="J6" s="246">
        <v>45000</v>
      </c>
      <c r="K6" s="247">
        <v>53000</v>
      </c>
      <c r="L6" s="248">
        <v>187</v>
      </c>
      <c r="M6" s="248">
        <v>202</v>
      </c>
      <c r="N6" s="249">
        <v>6000</v>
      </c>
      <c r="O6" s="42"/>
      <c r="P6" s="80"/>
      <c r="Q6" s="19"/>
      <c r="R6" s="19"/>
      <c r="S6" s="19"/>
      <c r="T6" s="19"/>
      <c r="U6" s="19"/>
      <c r="V6" s="19"/>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row>
    <row r="7" spans="1:257" s="19" customFormat="1" ht="10.15" customHeight="1" thickBot="1" x14ac:dyDescent="0.3">
      <c r="A7" s="31"/>
      <c r="B7" s="31"/>
      <c r="C7" s="21"/>
      <c r="D7" s="54"/>
      <c r="E7" s="21"/>
      <c r="F7" s="21"/>
      <c r="G7" s="54"/>
      <c r="H7" s="54"/>
      <c r="I7" s="70"/>
      <c r="J7" s="74"/>
      <c r="K7" s="75"/>
      <c r="L7" s="75"/>
      <c r="M7" s="42"/>
      <c r="N7" s="42"/>
      <c r="O7" s="42"/>
      <c r="P7" s="80"/>
    </row>
    <row r="8" spans="1:257" s="19" customFormat="1" ht="37.9" customHeight="1" thickBot="1" x14ac:dyDescent="0.35">
      <c r="A8" s="31"/>
      <c r="B8" s="31"/>
      <c r="C8" s="324" t="s">
        <v>308</v>
      </c>
      <c r="D8" s="325"/>
      <c r="E8" s="326"/>
      <c r="F8" s="21"/>
      <c r="G8" s="54"/>
      <c r="H8" s="54"/>
      <c r="I8" s="70"/>
      <c r="J8" s="327" t="s">
        <v>308</v>
      </c>
      <c r="K8" s="328"/>
      <c r="L8" s="329"/>
      <c r="M8" s="331"/>
      <c r="N8" s="332"/>
      <c r="O8" s="332"/>
      <c r="P8" s="333"/>
    </row>
    <row r="9" spans="1:257" s="19" customFormat="1" ht="39.75" customHeight="1" thickBot="1" x14ac:dyDescent="0.3">
      <c r="A9" s="31"/>
      <c r="B9" s="31"/>
      <c r="C9" s="51" t="s">
        <v>0</v>
      </c>
      <c r="D9" s="52" t="s">
        <v>289</v>
      </c>
      <c r="E9" s="53" t="s">
        <v>290</v>
      </c>
      <c r="F9" s="21"/>
      <c r="G9" s="54"/>
      <c r="H9" s="54"/>
      <c r="I9" s="70"/>
      <c r="J9" s="51" t="s">
        <v>0</v>
      </c>
      <c r="K9" s="52" t="s">
        <v>289</v>
      </c>
      <c r="L9" s="53" t="s">
        <v>290</v>
      </c>
      <c r="M9" s="42"/>
      <c r="N9" s="42"/>
      <c r="O9" s="42"/>
      <c r="P9" s="80"/>
    </row>
    <row r="10" spans="1:257" s="19" customFormat="1" ht="32.25" customHeight="1" thickBot="1" x14ac:dyDescent="0.3">
      <c r="A10" s="31"/>
      <c r="B10" s="31"/>
      <c r="C10" s="254">
        <f>IFERROR(IF(F6="",E6,F6),"")</f>
        <v>187</v>
      </c>
      <c r="D10" s="255" t="str">
        <f>IFERROR(IF(C6="","",ROUND(C6/E6*F6+G6,0)),"")</f>
        <v/>
      </c>
      <c r="E10" s="256" t="str">
        <f>IFERROR(IF(D6="","",ROUND(D6/E6*F6+G6,0)),"")</f>
        <v/>
      </c>
      <c r="F10" s="21"/>
      <c r="G10" s="54"/>
      <c r="H10" s="54"/>
      <c r="I10" s="70"/>
      <c r="J10" s="243">
        <f>IFERROR(IF(M6="",L6,M6),"")</f>
        <v>202</v>
      </c>
      <c r="K10" s="244">
        <f>IFERROR(ROUND(J6/L6*M6+N6,0),"")</f>
        <v>54610</v>
      </c>
      <c r="L10" s="245">
        <f>IFERROR(ROUND(K6/L6*M6+N6,0),"")</f>
        <v>63251</v>
      </c>
      <c r="M10" s="42"/>
      <c r="N10" s="42"/>
      <c r="O10" s="42"/>
      <c r="P10" s="80"/>
    </row>
    <row r="11" spans="1:257" s="19" customFormat="1" ht="12.75" customHeight="1" x14ac:dyDescent="0.25">
      <c r="A11" s="31"/>
      <c r="B11" s="31"/>
      <c r="C11" s="21"/>
      <c r="D11" s="54"/>
      <c r="E11" s="21"/>
      <c r="F11" s="21"/>
      <c r="G11" s="54"/>
      <c r="H11" s="54"/>
      <c r="I11" s="70"/>
      <c r="J11" s="74"/>
      <c r="K11" s="75"/>
      <c r="L11" s="75"/>
      <c r="M11" s="42"/>
      <c r="N11" s="42"/>
      <c r="O11" s="42"/>
      <c r="P11" s="77"/>
    </row>
    <row r="12" spans="1:257" s="19" customFormat="1" ht="76.150000000000006" customHeight="1" x14ac:dyDescent="0.25">
      <c r="A12" s="2" t="str">
        <f>'File Instructions'!A18</f>
        <v>© 2026 Texas Association of School Boards, Inc. All rights reserved.</v>
      </c>
      <c r="B12" s="31"/>
      <c r="C12" s="21"/>
      <c r="D12" s="54"/>
      <c r="E12" s="21"/>
      <c r="F12" s="21"/>
      <c r="G12" s="54"/>
      <c r="H12" s="54"/>
      <c r="I12" s="70"/>
      <c r="J12" s="320" t="s">
        <v>307</v>
      </c>
      <c r="K12" s="320"/>
      <c r="L12" s="320"/>
      <c r="M12" s="320"/>
      <c r="N12" s="320"/>
      <c r="O12" s="42"/>
      <c r="P12" s="77"/>
    </row>
    <row r="13" spans="1:257" s="19" customFormat="1" ht="46.9" customHeight="1" x14ac:dyDescent="0.25">
      <c r="A13" s="31"/>
      <c r="B13" s="31"/>
      <c r="C13" s="21"/>
      <c r="D13" s="54"/>
      <c r="E13" s="21"/>
      <c r="F13" s="21"/>
      <c r="G13" s="54"/>
      <c r="H13" s="54"/>
      <c r="I13" s="70"/>
      <c r="J13" s="321" t="s">
        <v>310</v>
      </c>
      <c r="K13" s="321"/>
      <c r="L13" s="321"/>
      <c r="M13" s="321"/>
      <c r="N13" s="321"/>
      <c r="O13" s="42"/>
      <c r="P13" s="77"/>
    </row>
    <row r="14" spans="1:257" s="19" customFormat="1" ht="12.75" customHeight="1" x14ac:dyDescent="0.25">
      <c r="A14" s="31"/>
      <c r="B14" s="31"/>
      <c r="C14" s="21"/>
      <c r="D14" s="54"/>
      <c r="E14" s="21"/>
      <c r="F14" s="21"/>
      <c r="G14" s="54"/>
      <c r="H14" s="54"/>
      <c r="I14" s="70"/>
      <c r="J14" s="74"/>
      <c r="K14" s="75"/>
      <c r="L14" s="75"/>
      <c r="M14" s="42"/>
      <c r="N14" s="42"/>
      <c r="O14" s="42"/>
      <c r="P14" s="77"/>
    </row>
    <row r="15" spans="1:257" s="19" customFormat="1" ht="12.75" customHeight="1" x14ac:dyDescent="0.25">
      <c r="B15" s="31"/>
      <c r="C15" s="21"/>
      <c r="D15" s="54"/>
      <c r="E15" s="21"/>
      <c r="F15" s="21"/>
      <c r="G15" s="54"/>
      <c r="H15" s="54"/>
      <c r="I15" s="70"/>
      <c r="J15" s="74"/>
      <c r="K15" s="75"/>
      <c r="L15" s="75"/>
      <c r="M15" s="42"/>
      <c r="N15" s="42"/>
      <c r="O15" s="42"/>
      <c r="P15" s="77"/>
    </row>
    <row r="16" spans="1:257" ht="12" customHeight="1" x14ac:dyDescent="0.25">
      <c r="A16" s="31"/>
      <c r="B16" s="31"/>
      <c r="C16" s="21"/>
      <c r="D16" s="21"/>
      <c r="E16" s="21"/>
      <c r="F16" s="31"/>
      <c r="G16" s="55"/>
      <c r="H16" s="55"/>
      <c r="I16" s="71"/>
      <c r="J16" s="42"/>
      <c r="K16" s="42"/>
      <c r="L16" s="42"/>
      <c r="M16" s="42"/>
      <c r="N16" s="42"/>
      <c r="O16" s="42"/>
      <c r="P16" s="77"/>
      <c r="Q16" s="19"/>
      <c r="R16" s="19"/>
      <c r="S16" s="19"/>
      <c r="T16" s="19"/>
      <c r="U16" s="19"/>
      <c r="V16" s="19"/>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ht="60.75" customHeight="1" x14ac:dyDescent="0.25">
      <c r="A17" s="31"/>
      <c r="B17" s="31"/>
      <c r="C17" s="31"/>
      <c r="D17" s="31"/>
      <c r="E17" s="31"/>
      <c r="F17" s="31"/>
      <c r="G17" s="31"/>
      <c r="H17" s="31"/>
      <c r="I17" s="71"/>
      <c r="J17" s="42"/>
      <c r="K17" s="42"/>
      <c r="L17" s="42"/>
      <c r="M17" s="42"/>
      <c r="N17" s="42"/>
      <c r="O17" s="42"/>
      <c r="P17" s="77"/>
      <c r="Q17" s="19"/>
      <c r="R17" s="19"/>
      <c r="S17" s="19"/>
      <c r="T17" s="19"/>
      <c r="U17" s="19"/>
      <c r="V17" s="19"/>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ht="72" customHeight="1" x14ac:dyDescent="0.25">
      <c r="A18" s="31"/>
      <c r="B18" s="31"/>
      <c r="C18" s="31"/>
      <c r="D18" s="31"/>
      <c r="E18" s="31"/>
      <c r="F18" s="31"/>
      <c r="G18" s="31"/>
      <c r="H18" s="31"/>
      <c r="I18" s="69"/>
      <c r="J18" s="42"/>
      <c r="K18" s="42"/>
      <c r="L18" s="42"/>
      <c r="M18" s="42"/>
      <c r="N18" s="42"/>
      <c r="O18" s="42"/>
      <c r="P18" s="77"/>
      <c r="Q18" s="19"/>
      <c r="R18" s="19"/>
      <c r="S18" s="19"/>
      <c r="T18" s="19"/>
      <c r="U18" s="19"/>
      <c r="V18" s="19"/>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ht="39.75" customHeight="1" x14ac:dyDescent="0.25">
      <c r="A19" s="31"/>
      <c r="B19" s="31"/>
      <c r="C19" s="31"/>
      <c r="D19" s="31"/>
      <c r="E19" s="31"/>
      <c r="F19" s="31"/>
      <c r="G19" s="31"/>
      <c r="H19" s="31"/>
      <c r="I19" s="70"/>
      <c r="J19" s="42"/>
      <c r="K19" s="42"/>
      <c r="L19" s="42"/>
      <c r="M19" s="42"/>
      <c r="N19" s="42"/>
      <c r="O19" s="42"/>
      <c r="P19" s="77"/>
      <c r="Q19" s="19"/>
      <c r="R19" s="19"/>
      <c r="S19" s="19"/>
      <c r="T19" s="19"/>
      <c r="U19" s="19"/>
      <c r="V19" s="19"/>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ht="7.5" customHeight="1" x14ac:dyDescent="0.25">
      <c r="A20" s="31"/>
      <c r="B20" s="31"/>
      <c r="C20" s="31"/>
      <c r="D20" s="31"/>
      <c r="E20" s="31"/>
      <c r="F20" s="31"/>
      <c r="G20" s="31"/>
      <c r="H20" s="31"/>
      <c r="I20" s="71"/>
      <c r="J20" s="42"/>
      <c r="K20" s="42"/>
      <c r="L20" s="42"/>
      <c r="M20" s="42"/>
      <c r="N20" s="42"/>
      <c r="O20" s="42"/>
      <c r="P20" s="77"/>
      <c r="Q20" s="19"/>
      <c r="R20" s="19"/>
      <c r="S20" s="19"/>
      <c r="T20" s="19"/>
      <c r="U20" s="19"/>
      <c r="V20" s="19"/>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ht="21.75" customHeight="1" x14ac:dyDescent="0.3">
      <c r="A21" s="31"/>
      <c r="B21" s="31"/>
      <c r="C21" s="31"/>
      <c r="D21" s="56"/>
      <c r="E21" s="57"/>
      <c r="F21" s="31"/>
      <c r="G21" s="31"/>
      <c r="H21" s="31"/>
      <c r="I21" s="61"/>
      <c r="J21" s="42"/>
      <c r="K21" s="42"/>
      <c r="L21" s="42"/>
      <c r="M21" s="42"/>
      <c r="N21" s="42"/>
      <c r="O21" s="42"/>
      <c r="P21" s="77"/>
      <c r="Q21" s="19"/>
      <c r="R21" s="19"/>
      <c r="S21" s="19"/>
      <c r="T21" s="19"/>
      <c r="U21" s="19"/>
      <c r="V21" s="19"/>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spans="1:257" ht="15" customHeight="1" x14ac:dyDescent="0.25">
      <c r="A22" s="31"/>
      <c r="B22" s="31"/>
      <c r="C22" s="31"/>
      <c r="D22" s="57"/>
      <c r="E22" s="57"/>
      <c r="F22" s="31"/>
      <c r="G22" s="31"/>
      <c r="H22" s="31"/>
      <c r="I22" s="61"/>
      <c r="J22" s="42"/>
      <c r="K22" s="42"/>
      <c r="L22" s="42"/>
      <c r="M22" s="42"/>
      <c r="N22" s="42"/>
      <c r="O22" s="42"/>
      <c r="P22" s="77"/>
      <c r="Q22" s="19"/>
      <c r="R22" s="19"/>
      <c r="S22" s="19"/>
      <c r="T22" s="19"/>
      <c r="U22" s="19"/>
      <c r="V22" s="19"/>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row>
    <row r="23" spans="1:257" ht="15" customHeight="1" x14ac:dyDescent="0.25">
      <c r="A23" s="31"/>
      <c r="B23" s="31"/>
      <c r="C23" s="31"/>
      <c r="D23" s="57"/>
      <c r="E23" s="57"/>
      <c r="F23" s="31"/>
      <c r="G23" s="31"/>
      <c r="H23" s="31"/>
      <c r="I23" s="61"/>
      <c r="J23" s="42"/>
      <c r="K23" s="42"/>
      <c r="L23" s="42"/>
      <c r="M23" s="42"/>
      <c r="N23" s="42"/>
      <c r="O23" s="42"/>
      <c r="P23" s="77"/>
      <c r="Q23" s="19"/>
      <c r="R23" s="19"/>
      <c r="S23" s="19"/>
      <c r="T23" s="19"/>
      <c r="U23" s="19"/>
      <c r="V23" s="19"/>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ht="15" customHeight="1" x14ac:dyDescent="0.25">
      <c r="A24" s="31"/>
      <c r="B24" s="31"/>
      <c r="C24" s="31"/>
      <c r="D24" s="57"/>
      <c r="E24" s="57"/>
      <c r="F24" s="31"/>
      <c r="G24" s="31"/>
      <c r="H24" s="31"/>
      <c r="I24" s="61"/>
      <c r="J24" s="76"/>
      <c r="K24" s="76"/>
      <c r="L24" s="76"/>
      <c r="M24" s="42"/>
      <c r="N24" s="42"/>
      <c r="O24" s="42"/>
      <c r="P24" s="77"/>
      <c r="Q24" s="19"/>
      <c r="R24" s="19"/>
      <c r="S24" s="19"/>
      <c r="T24" s="19"/>
      <c r="U24" s="19"/>
      <c r="V24" s="19"/>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row>
    <row r="25" spans="1:257" ht="15" customHeight="1" x14ac:dyDescent="0.25">
      <c r="A25" s="31"/>
      <c r="B25" s="31"/>
      <c r="C25" s="31"/>
      <c r="D25" s="57"/>
      <c r="E25" s="57"/>
      <c r="F25" s="31"/>
      <c r="G25" s="31"/>
      <c r="H25" s="31"/>
      <c r="I25" s="61"/>
      <c r="J25" s="76"/>
      <c r="K25" s="76"/>
      <c r="L25" s="76"/>
      <c r="M25" s="42"/>
      <c r="N25" s="42"/>
      <c r="O25" s="42"/>
      <c r="P25" s="77"/>
      <c r="Q25" s="19"/>
      <c r="R25" s="19"/>
      <c r="S25" s="19"/>
      <c r="T25" s="19"/>
      <c r="U25" s="19"/>
      <c r="V25" s="19"/>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row>
    <row r="26" spans="1:257" x14ac:dyDescent="0.25">
      <c r="A26" s="31"/>
      <c r="B26" s="31"/>
      <c r="C26" s="31"/>
      <c r="D26" s="57"/>
      <c r="E26" s="57"/>
      <c r="F26" s="31"/>
      <c r="G26" s="31"/>
      <c r="H26" s="31"/>
      <c r="I26" s="61"/>
      <c r="J26" s="76"/>
      <c r="K26" s="76"/>
      <c r="L26" s="76"/>
      <c r="M26" s="42"/>
      <c r="N26" s="42"/>
      <c r="O26" s="42"/>
      <c r="P26" s="77"/>
      <c r="Q26" s="19"/>
      <c r="R26" s="19"/>
      <c r="S26" s="19"/>
      <c r="T26" s="19"/>
      <c r="U26" s="19"/>
      <c r="V26" s="19"/>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x14ac:dyDescent="0.25">
      <c r="A27" s="31"/>
      <c r="B27" s="31"/>
      <c r="C27" s="31"/>
      <c r="D27" s="58"/>
      <c r="E27" s="57"/>
      <c r="F27" s="59"/>
      <c r="G27" s="59"/>
      <c r="H27" s="59"/>
      <c r="I27" s="61"/>
      <c r="J27" s="76"/>
      <c r="K27" s="76"/>
      <c r="L27" s="76"/>
      <c r="M27" s="42"/>
      <c r="N27" s="42"/>
      <c r="O27" s="42"/>
      <c r="P27" s="77"/>
      <c r="Q27" s="19"/>
      <c r="R27" s="19"/>
      <c r="S27" s="19"/>
      <c r="T27" s="19"/>
      <c r="U27" s="19"/>
      <c r="V27" s="19"/>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row>
    <row r="28" spans="1:257" ht="12" customHeight="1" x14ac:dyDescent="0.25">
      <c r="A28" s="31"/>
      <c r="B28" s="31"/>
      <c r="C28" s="31"/>
      <c r="D28" s="31"/>
      <c r="E28" s="31"/>
      <c r="F28" s="31"/>
      <c r="G28" s="31"/>
      <c r="H28" s="31"/>
      <c r="I28" s="61"/>
      <c r="J28" s="76"/>
      <c r="K28" s="76"/>
      <c r="L28" s="76"/>
      <c r="M28" s="42"/>
      <c r="N28" s="42"/>
      <c r="O28" s="42"/>
      <c r="P28" s="77"/>
      <c r="Q28" s="19"/>
      <c r="R28" s="19"/>
      <c r="S28" s="19"/>
      <c r="T28" s="19"/>
      <c r="U28" s="19"/>
      <c r="V28" s="19"/>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row>
    <row r="29" spans="1:257" x14ac:dyDescent="0.25">
      <c r="A29" s="31"/>
      <c r="B29" s="31"/>
      <c r="C29" s="31"/>
      <c r="D29" s="31"/>
      <c r="E29" s="31"/>
      <c r="F29" s="31"/>
      <c r="G29" s="31"/>
      <c r="H29" s="31"/>
      <c r="I29" s="71"/>
      <c r="J29" s="76"/>
      <c r="K29" s="76"/>
      <c r="L29" s="76"/>
      <c r="M29" s="42"/>
      <c r="N29" s="42"/>
      <c r="O29" s="42"/>
      <c r="P29" s="77"/>
      <c r="Q29" s="19"/>
      <c r="R29" s="19"/>
      <c r="S29" s="19"/>
      <c r="T29" s="19"/>
      <c r="U29" s="19"/>
      <c r="V29" s="19"/>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row>
    <row r="30" spans="1:257" x14ac:dyDescent="0.25">
      <c r="A30" s="31"/>
      <c r="B30" s="31"/>
      <c r="C30" s="31"/>
      <c r="D30" s="31"/>
      <c r="E30" s="31"/>
      <c r="F30" s="31"/>
      <c r="G30" s="31"/>
      <c r="H30" s="31"/>
      <c r="I30" s="71"/>
      <c r="J30" s="76"/>
      <c r="K30" s="76"/>
      <c r="L30" s="76"/>
      <c r="M30" s="42"/>
      <c r="N30" s="42"/>
      <c r="O30" s="42"/>
      <c r="P30" s="77"/>
      <c r="Q30" s="19"/>
      <c r="R30" s="19"/>
      <c r="S30" s="19"/>
      <c r="T30" s="19"/>
      <c r="U30" s="19"/>
      <c r="V30" s="19"/>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row>
    <row r="31" spans="1:257" x14ac:dyDescent="0.25">
      <c r="A31" s="31"/>
      <c r="B31" s="31"/>
      <c r="C31" s="31"/>
      <c r="D31" s="31"/>
      <c r="E31" s="31"/>
      <c r="F31" s="31"/>
      <c r="G31" s="31"/>
      <c r="H31" s="31"/>
      <c r="I31" s="71"/>
      <c r="J31" s="76"/>
      <c r="K31" s="76"/>
      <c r="L31" s="76"/>
      <c r="M31" s="42"/>
      <c r="N31" s="42"/>
      <c r="O31" s="42"/>
      <c r="P31" s="77"/>
      <c r="Q31" s="19"/>
      <c r="R31" s="19"/>
      <c r="S31" s="19"/>
      <c r="T31" s="19"/>
      <c r="U31" s="19"/>
      <c r="V31" s="19"/>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row>
    <row r="32" spans="1:257" x14ac:dyDescent="0.25">
      <c r="A32" s="31"/>
      <c r="B32" s="31"/>
      <c r="C32" s="31"/>
      <c r="D32" s="31"/>
      <c r="E32" s="31"/>
      <c r="F32" s="31"/>
      <c r="G32" s="31"/>
      <c r="H32" s="31"/>
      <c r="I32" s="71"/>
      <c r="J32" s="76"/>
      <c r="K32" s="76"/>
      <c r="L32" s="76"/>
      <c r="M32" s="42"/>
      <c r="N32" s="42"/>
      <c r="O32" s="42"/>
      <c r="P32" s="77"/>
      <c r="Q32" s="19"/>
      <c r="R32" s="19"/>
      <c r="S32" s="19"/>
      <c r="T32" s="19"/>
      <c r="U32" s="19"/>
      <c r="V32" s="19"/>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row>
    <row r="33" spans="1:257" x14ac:dyDescent="0.25">
      <c r="A33" s="31"/>
      <c r="B33" s="31"/>
      <c r="C33" s="31"/>
      <c r="D33" s="31"/>
      <c r="E33" s="31"/>
      <c r="F33" s="31"/>
      <c r="G33" s="31"/>
      <c r="H33" s="31"/>
      <c r="I33" s="71"/>
      <c r="J33" s="76"/>
      <c r="K33" s="76"/>
      <c r="L33" s="76"/>
      <c r="M33" s="42"/>
      <c r="N33" s="42"/>
      <c r="O33" s="42"/>
      <c r="P33" s="77"/>
      <c r="Q33" s="19"/>
      <c r="R33" s="19"/>
      <c r="S33" s="19"/>
      <c r="T33" s="19"/>
      <c r="U33" s="19"/>
      <c r="V33" s="19"/>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row>
    <row r="34" spans="1:257" x14ac:dyDescent="0.25">
      <c r="A34" s="31"/>
      <c r="B34" s="31"/>
      <c r="C34" s="31"/>
      <c r="D34" s="31"/>
      <c r="E34" s="31"/>
      <c r="F34" s="31"/>
      <c r="G34" s="31"/>
      <c r="H34" s="31"/>
      <c r="I34" s="71"/>
      <c r="J34" s="76"/>
      <c r="K34" s="76"/>
      <c r="L34" s="76"/>
      <c r="M34" s="42"/>
      <c r="N34" s="42"/>
      <c r="O34" s="42"/>
      <c r="P34" s="77"/>
      <c r="Q34" s="19"/>
      <c r="R34" s="19"/>
      <c r="S34" s="19"/>
      <c r="T34" s="19"/>
      <c r="U34" s="19"/>
      <c r="V34" s="19"/>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row>
    <row r="35" spans="1:257" x14ac:dyDescent="0.25">
      <c r="A35" s="31"/>
      <c r="B35" s="31"/>
      <c r="C35" s="31"/>
      <c r="D35" s="31"/>
      <c r="E35" s="31"/>
      <c r="F35" s="31"/>
      <c r="G35" s="31"/>
      <c r="H35" s="31"/>
      <c r="I35" s="71"/>
      <c r="J35" s="76"/>
      <c r="K35" s="76"/>
      <c r="L35" s="76"/>
      <c r="M35" s="42"/>
      <c r="N35" s="42"/>
      <c r="O35" s="42"/>
      <c r="P35" s="77"/>
      <c r="Q35" s="19"/>
      <c r="R35" s="19"/>
      <c r="S35" s="19"/>
      <c r="T35" s="19"/>
      <c r="U35" s="19"/>
      <c r="V35" s="19"/>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row>
    <row r="36" spans="1:257" x14ac:dyDescent="0.25">
      <c r="A36" s="31"/>
      <c r="B36" s="31"/>
      <c r="C36" s="31"/>
      <c r="D36" s="31"/>
      <c r="E36" s="31"/>
      <c r="F36" s="31"/>
      <c r="G36" s="31"/>
      <c r="H36" s="31"/>
      <c r="I36" s="71"/>
      <c r="J36" s="76"/>
      <c r="K36" s="76"/>
      <c r="L36" s="76"/>
      <c r="M36" s="42"/>
      <c r="N36" s="42"/>
      <c r="O36" s="42"/>
      <c r="P36" s="77"/>
      <c r="Q36" s="19"/>
      <c r="R36" s="19"/>
      <c r="S36" s="19"/>
      <c r="T36" s="19"/>
      <c r="U36" s="19"/>
      <c r="V36" s="19"/>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row>
    <row r="37" spans="1:257" x14ac:dyDescent="0.25">
      <c r="A37" s="31"/>
      <c r="B37" s="31"/>
      <c r="C37" s="31"/>
      <c r="D37" s="31"/>
      <c r="E37" s="31"/>
      <c r="F37" s="31"/>
      <c r="G37" s="31"/>
      <c r="H37" s="31"/>
      <c r="I37" s="71"/>
      <c r="J37" s="76"/>
      <c r="K37" s="76"/>
      <c r="L37" s="76"/>
      <c r="M37" s="42"/>
      <c r="N37" s="42"/>
      <c r="O37" s="42"/>
      <c r="P37" s="77"/>
      <c r="Q37" s="19"/>
      <c r="R37" s="19"/>
      <c r="S37" s="19"/>
      <c r="T37" s="19"/>
      <c r="U37" s="19"/>
      <c r="V37" s="19"/>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row>
    <row r="38" spans="1:257" x14ac:dyDescent="0.25">
      <c r="A38" s="31"/>
      <c r="B38" s="31"/>
      <c r="C38" s="31"/>
      <c r="D38" s="31"/>
      <c r="E38" s="31"/>
      <c r="F38" s="31"/>
      <c r="G38" s="31"/>
      <c r="H38" s="31"/>
      <c r="I38" s="71"/>
      <c r="J38" s="76"/>
      <c r="K38" s="76"/>
      <c r="L38" s="76"/>
      <c r="M38" s="42"/>
      <c r="N38" s="42"/>
      <c r="O38" s="42"/>
      <c r="P38" s="77"/>
      <c r="Q38" s="19"/>
      <c r="R38" s="19"/>
      <c r="S38" s="19"/>
      <c r="T38" s="19"/>
      <c r="U38" s="19"/>
      <c r="V38" s="19"/>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row>
    <row r="39" spans="1:257" x14ac:dyDescent="0.25">
      <c r="A39" s="31"/>
      <c r="B39" s="31"/>
      <c r="C39" s="31"/>
      <c r="D39" s="31"/>
      <c r="E39" s="31"/>
      <c r="F39" s="31"/>
      <c r="G39" s="31"/>
      <c r="H39" s="31"/>
      <c r="I39" s="71"/>
      <c r="J39" s="76"/>
      <c r="K39" s="76"/>
      <c r="L39" s="76"/>
      <c r="M39" s="42"/>
      <c r="N39" s="42"/>
      <c r="O39" s="42"/>
      <c r="P39" s="77"/>
      <c r="Q39" s="19"/>
      <c r="R39" s="19"/>
      <c r="S39" s="19"/>
      <c r="T39" s="19"/>
      <c r="U39" s="19"/>
      <c r="V39" s="19"/>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row>
    <row r="40" spans="1:257" x14ac:dyDescent="0.25">
      <c r="A40" s="31"/>
      <c r="B40" s="31"/>
      <c r="C40" s="31"/>
      <c r="D40" s="31"/>
      <c r="E40" s="31"/>
      <c r="F40" s="31"/>
      <c r="G40" s="31"/>
      <c r="H40" s="31"/>
      <c r="I40" s="71"/>
      <c r="J40" s="76"/>
      <c r="K40" s="76"/>
      <c r="L40" s="76"/>
      <c r="M40" s="42"/>
      <c r="N40" s="42"/>
      <c r="O40" s="42"/>
      <c r="P40" s="77"/>
      <c r="Q40" s="19"/>
      <c r="R40" s="19"/>
      <c r="S40" s="19"/>
      <c r="T40" s="19"/>
      <c r="U40" s="19"/>
      <c r="V40" s="19"/>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row>
    <row r="41" spans="1:257" x14ac:dyDescent="0.25">
      <c r="A41" s="31"/>
      <c r="B41" s="31"/>
      <c r="C41" s="31"/>
      <c r="D41" s="31"/>
      <c r="E41" s="31"/>
      <c r="F41" s="31"/>
      <c r="G41" s="31"/>
      <c r="H41" s="31"/>
      <c r="I41" s="71"/>
      <c r="J41" s="76"/>
      <c r="K41" s="76"/>
      <c r="L41" s="76"/>
      <c r="M41" s="42"/>
      <c r="N41" s="42"/>
      <c r="O41" s="42"/>
      <c r="P41" s="77"/>
      <c r="Q41" s="19"/>
      <c r="R41" s="19"/>
      <c r="S41" s="19"/>
      <c r="T41" s="19"/>
      <c r="U41" s="19"/>
      <c r="V41" s="19"/>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row>
    <row r="42" spans="1:257" x14ac:dyDescent="0.25">
      <c r="A42" s="31"/>
      <c r="B42" s="31"/>
      <c r="C42" s="31"/>
      <c r="D42" s="31"/>
      <c r="E42" s="31"/>
      <c r="F42" s="31"/>
      <c r="G42" s="31"/>
      <c r="H42" s="31"/>
      <c r="I42" s="71"/>
      <c r="J42" s="76"/>
      <c r="K42" s="76"/>
      <c r="L42" s="76"/>
      <c r="M42" s="42"/>
      <c r="N42" s="42"/>
      <c r="O42" s="42"/>
      <c r="P42" s="77"/>
      <c r="Q42" s="19"/>
      <c r="R42" s="19"/>
      <c r="S42" s="19"/>
      <c r="T42" s="19"/>
      <c r="U42" s="19"/>
      <c r="V42" s="19"/>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row>
    <row r="43" spans="1:257" x14ac:dyDescent="0.25">
      <c r="B43" s="19"/>
      <c r="C43" s="19"/>
      <c r="D43" s="19"/>
      <c r="E43" s="19"/>
      <c r="F43" s="19"/>
      <c r="G43" s="19"/>
      <c r="I43" s="72"/>
      <c r="J43" s="81"/>
      <c r="K43" s="81"/>
      <c r="L43" s="81"/>
      <c r="M43" s="60"/>
      <c r="N43" s="60"/>
      <c r="P43" s="82"/>
      <c r="Q43" s="19"/>
      <c r="R43" s="19"/>
      <c r="S43" s="19"/>
      <c r="T43" s="19"/>
      <c r="U43" s="19"/>
      <c r="V43" s="19"/>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row>
    <row r="44" spans="1:257" x14ac:dyDescent="0.25">
      <c r="B44" s="19"/>
      <c r="C44" s="19"/>
      <c r="D44" s="19"/>
      <c r="E44" s="19"/>
      <c r="F44" s="19"/>
      <c r="G44" s="19"/>
      <c r="I44" s="72"/>
      <c r="J44" s="81"/>
      <c r="K44" s="81"/>
      <c r="L44" s="81"/>
      <c r="M44" s="60"/>
      <c r="N44" s="60"/>
      <c r="P44" s="82"/>
      <c r="Q44" s="19"/>
      <c r="R44" s="19"/>
      <c r="S44" s="19"/>
      <c r="T44" s="19"/>
      <c r="U44" s="19"/>
      <c r="V44" s="19"/>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row>
    <row r="45" spans="1:257" x14ac:dyDescent="0.25">
      <c r="B45" s="19"/>
      <c r="C45" s="19"/>
      <c r="D45" s="19"/>
      <c r="E45" s="19"/>
      <c r="F45" s="19"/>
      <c r="G45" s="19"/>
      <c r="I45" s="72"/>
      <c r="J45" s="81"/>
      <c r="K45" s="81"/>
      <c r="L45" s="81"/>
      <c r="M45" s="60"/>
      <c r="N45" s="60"/>
      <c r="P45" s="82"/>
      <c r="Q45" s="19"/>
      <c r="R45" s="19"/>
      <c r="S45" s="19"/>
      <c r="T45" s="19"/>
      <c r="U45" s="19"/>
      <c r="V45" s="19"/>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row>
    <row r="46" spans="1:257" x14ac:dyDescent="0.25">
      <c r="B46" s="19"/>
      <c r="C46" s="19"/>
      <c r="D46" s="19"/>
      <c r="E46" s="19"/>
      <c r="F46" s="19"/>
      <c r="G46" s="19"/>
      <c r="I46" s="72"/>
      <c r="J46" s="81"/>
      <c r="K46" s="81"/>
      <c r="L46" s="81"/>
      <c r="M46" s="60"/>
      <c r="N46" s="60"/>
      <c r="P46" s="82"/>
      <c r="Q46" s="19"/>
      <c r="R46" s="19"/>
      <c r="S46" s="19"/>
      <c r="T46" s="19"/>
      <c r="U46" s="19"/>
      <c r="V46" s="19"/>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row>
    <row r="47" spans="1:257" x14ac:dyDescent="0.25">
      <c r="B47" s="19"/>
      <c r="C47" s="19"/>
      <c r="D47" s="19"/>
      <c r="E47" s="19"/>
      <c r="F47" s="19"/>
      <c r="G47" s="19"/>
      <c r="I47" s="72"/>
      <c r="J47" s="81"/>
      <c r="K47" s="81"/>
      <c r="L47" s="81"/>
      <c r="M47" s="60"/>
      <c r="N47" s="60"/>
      <c r="P47" s="82"/>
      <c r="Q47" s="19"/>
      <c r="R47" s="19"/>
      <c r="S47" s="19"/>
      <c r="T47" s="19"/>
      <c r="U47" s="19"/>
      <c r="V47" s="19"/>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row>
    <row r="48" spans="1:257" x14ac:dyDescent="0.25">
      <c r="B48" s="19"/>
      <c r="C48" s="19"/>
      <c r="D48" s="19"/>
      <c r="E48" s="19"/>
      <c r="F48" s="19"/>
      <c r="G48" s="19"/>
      <c r="I48" s="72"/>
      <c r="J48" s="81"/>
      <c r="K48" s="81"/>
      <c r="L48" s="81"/>
      <c r="M48" s="60"/>
      <c r="N48" s="60"/>
      <c r="P48" s="82"/>
      <c r="Q48" s="19"/>
      <c r="R48" s="19"/>
      <c r="S48" s="19"/>
      <c r="T48" s="19"/>
      <c r="U48" s="19"/>
      <c r="V48" s="19"/>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row>
    <row r="49" spans="2:257" x14ac:dyDescent="0.25">
      <c r="B49" s="19"/>
      <c r="C49" s="19"/>
      <c r="D49" s="19"/>
      <c r="E49" s="19"/>
      <c r="F49" s="19"/>
      <c r="G49" s="19"/>
      <c r="I49" s="72"/>
      <c r="J49" s="81"/>
      <c r="K49" s="81"/>
      <c r="L49" s="81"/>
      <c r="M49" s="60"/>
      <c r="N49" s="60"/>
      <c r="P49" s="82"/>
      <c r="Q49" s="19"/>
      <c r="R49" s="19"/>
      <c r="S49" s="19"/>
      <c r="T49" s="19"/>
      <c r="U49" s="19"/>
      <c r="V49" s="19"/>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row>
    <row r="50" spans="2:257" x14ac:dyDescent="0.25">
      <c r="B50" s="19"/>
      <c r="C50" s="19"/>
      <c r="D50" s="19"/>
      <c r="E50" s="19"/>
      <c r="F50" s="19"/>
      <c r="G50" s="19"/>
      <c r="I50" s="72"/>
      <c r="J50" s="81"/>
      <c r="K50" s="81"/>
      <c r="L50" s="81"/>
      <c r="M50" s="60"/>
      <c r="N50" s="60"/>
      <c r="P50" s="82"/>
      <c r="Q50" s="19"/>
      <c r="R50" s="19"/>
      <c r="S50" s="19"/>
      <c r="T50" s="19"/>
      <c r="U50" s="19"/>
      <c r="V50" s="19"/>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row>
    <row r="51" spans="2:257" x14ac:dyDescent="0.25">
      <c r="B51" s="19"/>
      <c r="C51" s="19"/>
      <c r="D51" s="19"/>
      <c r="E51" s="19"/>
      <c r="F51" s="19"/>
      <c r="G51" s="19"/>
      <c r="I51" s="72"/>
      <c r="J51" s="81"/>
      <c r="K51" s="81"/>
      <c r="L51" s="81"/>
      <c r="M51" s="60"/>
      <c r="N51" s="60"/>
      <c r="P51" s="82"/>
      <c r="Q51" s="19"/>
      <c r="R51" s="19"/>
      <c r="S51" s="19"/>
      <c r="T51" s="19"/>
      <c r="U51" s="19"/>
      <c r="V51" s="19"/>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row>
    <row r="52" spans="2:257" x14ac:dyDescent="0.25">
      <c r="B52" s="19"/>
      <c r="C52" s="19"/>
      <c r="D52" s="19"/>
      <c r="E52" s="19"/>
      <c r="F52" s="19"/>
      <c r="G52" s="19"/>
      <c r="I52" s="72"/>
      <c r="J52" s="81"/>
      <c r="K52" s="81"/>
      <c r="L52" s="81"/>
      <c r="M52" s="60"/>
      <c r="N52" s="60"/>
      <c r="P52" s="82"/>
      <c r="Q52" s="19"/>
      <c r="R52" s="19"/>
      <c r="S52" s="19"/>
      <c r="T52" s="19"/>
      <c r="U52" s="19"/>
      <c r="V52" s="19"/>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row>
    <row r="53" spans="2:257" x14ac:dyDescent="0.25">
      <c r="B53" s="19"/>
      <c r="C53" s="19"/>
      <c r="D53" s="19"/>
      <c r="E53" s="19"/>
      <c r="F53" s="19"/>
      <c r="G53" s="19"/>
      <c r="I53" s="72"/>
      <c r="J53" s="81"/>
      <c r="K53" s="81"/>
      <c r="L53" s="81"/>
      <c r="M53" s="60"/>
      <c r="N53" s="60"/>
      <c r="P53" s="82"/>
      <c r="Q53" s="19"/>
      <c r="R53" s="19"/>
      <c r="S53" s="19"/>
      <c r="T53" s="19"/>
      <c r="U53" s="19"/>
      <c r="V53" s="19"/>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row>
    <row r="54" spans="2:257" x14ac:dyDescent="0.25">
      <c r="B54" s="19"/>
      <c r="C54" s="19"/>
      <c r="D54" s="19"/>
      <c r="E54" s="19"/>
      <c r="F54" s="19"/>
      <c r="G54" s="19"/>
      <c r="I54" s="72"/>
      <c r="J54" s="81"/>
      <c r="K54" s="81"/>
      <c r="L54" s="81"/>
      <c r="M54" s="60"/>
      <c r="N54" s="60"/>
      <c r="P54" s="82"/>
      <c r="Q54" s="19"/>
      <c r="R54" s="19"/>
      <c r="S54" s="19"/>
      <c r="T54" s="19"/>
      <c r="U54" s="19"/>
      <c r="V54" s="19"/>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row>
    <row r="55" spans="2:257" x14ac:dyDescent="0.25">
      <c r="B55" s="19"/>
      <c r="C55" s="19"/>
      <c r="D55" s="19"/>
      <c r="E55" s="19"/>
      <c r="F55" s="19"/>
      <c r="G55" s="19"/>
      <c r="I55" s="72"/>
      <c r="J55" s="81"/>
      <c r="K55" s="81"/>
      <c r="L55" s="81"/>
      <c r="M55" s="60"/>
      <c r="N55" s="60"/>
      <c r="P55" s="82"/>
      <c r="Q55" s="19"/>
      <c r="R55" s="19"/>
      <c r="S55" s="19"/>
      <c r="T55" s="19"/>
      <c r="U55" s="19"/>
      <c r="V55" s="19"/>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row>
    <row r="56" spans="2:257" x14ac:dyDescent="0.25">
      <c r="B56" s="19"/>
      <c r="C56" s="19"/>
      <c r="D56" s="19"/>
      <c r="E56" s="19"/>
      <c r="F56" s="19"/>
      <c r="G56" s="19"/>
      <c r="I56" s="72"/>
      <c r="J56" s="81"/>
      <c r="K56" s="81"/>
      <c r="L56" s="81"/>
      <c r="M56" s="60"/>
      <c r="N56" s="60"/>
      <c r="P56" s="82"/>
      <c r="Q56" s="19"/>
      <c r="R56" s="19"/>
      <c r="S56" s="19"/>
      <c r="T56" s="19"/>
      <c r="U56" s="19"/>
      <c r="V56" s="19"/>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row>
    <row r="57" spans="2:257" x14ac:dyDescent="0.25">
      <c r="B57" s="19"/>
      <c r="C57" s="19"/>
      <c r="D57" s="19"/>
      <c r="E57" s="19"/>
      <c r="F57" s="19"/>
      <c r="G57" s="19"/>
      <c r="I57" s="72"/>
      <c r="J57" s="81"/>
      <c r="K57" s="81"/>
      <c r="L57" s="81"/>
      <c r="M57" s="60"/>
      <c r="N57" s="60"/>
      <c r="P57" s="82"/>
      <c r="Q57" s="19"/>
      <c r="R57" s="19"/>
      <c r="S57" s="19"/>
      <c r="T57" s="19"/>
      <c r="U57" s="19"/>
      <c r="V57" s="19"/>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row>
    <row r="58" spans="2:257" x14ac:dyDescent="0.25">
      <c r="B58" s="19"/>
      <c r="C58" s="19"/>
      <c r="D58" s="19"/>
      <c r="E58" s="19"/>
      <c r="F58" s="19"/>
      <c r="G58" s="19"/>
      <c r="I58" s="72"/>
      <c r="J58" s="81"/>
      <c r="K58" s="81"/>
      <c r="L58" s="81"/>
      <c r="M58" s="60"/>
      <c r="N58" s="60"/>
      <c r="P58" s="82"/>
      <c r="Q58" s="19"/>
      <c r="R58" s="19"/>
      <c r="S58" s="19"/>
      <c r="T58" s="19"/>
      <c r="U58" s="19"/>
      <c r="V58" s="19"/>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row>
    <row r="59" spans="2:257" x14ac:dyDescent="0.25">
      <c r="B59" s="19"/>
      <c r="C59" s="19"/>
      <c r="D59" s="19"/>
      <c r="E59" s="19"/>
      <c r="F59" s="19"/>
      <c r="G59" s="19"/>
      <c r="J59" s="60"/>
      <c r="K59" s="60"/>
      <c r="L59" s="60"/>
      <c r="M59" s="60"/>
      <c r="N59" s="60"/>
      <c r="P59" s="82"/>
      <c r="Q59" s="19"/>
      <c r="R59" s="19"/>
      <c r="S59" s="19"/>
      <c r="T59" s="19"/>
      <c r="U59" s="19"/>
      <c r="V59" s="19"/>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row>
    <row r="60" spans="2:257" x14ac:dyDescent="0.25">
      <c r="B60" s="19"/>
      <c r="C60" s="19"/>
      <c r="D60" s="19"/>
      <c r="E60" s="19"/>
      <c r="F60" s="19"/>
      <c r="G60" s="19"/>
      <c r="J60" s="60"/>
      <c r="K60" s="60"/>
      <c r="L60" s="60"/>
      <c r="M60" s="60"/>
      <c r="N60" s="60"/>
      <c r="P60" s="82"/>
      <c r="Q60" s="19"/>
      <c r="R60" s="19"/>
      <c r="S60" s="19"/>
      <c r="T60" s="19"/>
      <c r="U60" s="19"/>
      <c r="V60" s="19"/>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row>
    <row r="61" spans="2:257" x14ac:dyDescent="0.25">
      <c r="B61" s="19"/>
      <c r="C61" s="19"/>
      <c r="D61" s="19"/>
      <c r="E61" s="19"/>
      <c r="F61" s="19"/>
      <c r="G61" s="19"/>
      <c r="J61" s="60"/>
      <c r="K61" s="60"/>
      <c r="L61" s="60"/>
      <c r="M61" s="60"/>
      <c r="N61" s="60"/>
      <c r="P61" s="82"/>
      <c r="Q61" s="19"/>
      <c r="R61" s="19"/>
      <c r="S61" s="19"/>
      <c r="T61" s="19"/>
      <c r="U61" s="19"/>
      <c r="V61" s="19"/>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row>
    <row r="62" spans="2:257" x14ac:dyDescent="0.25">
      <c r="B62" s="19"/>
      <c r="C62" s="19"/>
      <c r="D62" s="19"/>
      <c r="E62" s="19"/>
      <c r="F62" s="19"/>
      <c r="G62" s="19"/>
      <c r="J62" s="60"/>
      <c r="K62" s="60"/>
      <c r="L62" s="60"/>
      <c r="M62" s="60"/>
      <c r="N62" s="60"/>
      <c r="P62" s="82"/>
      <c r="Q62" s="19"/>
      <c r="R62" s="19"/>
      <c r="S62" s="19"/>
      <c r="T62" s="19"/>
      <c r="U62" s="19"/>
      <c r="V62" s="19"/>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row>
    <row r="63" spans="2:257" x14ac:dyDescent="0.25">
      <c r="B63" s="19"/>
      <c r="C63" s="19"/>
      <c r="D63" s="19"/>
      <c r="E63" s="19"/>
      <c r="F63" s="19"/>
      <c r="G63" s="19"/>
      <c r="J63" s="60"/>
      <c r="K63" s="60"/>
      <c r="L63" s="60"/>
      <c r="M63" s="60"/>
      <c r="N63" s="60"/>
      <c r="P63" s="82"/>
      <c r="Q63" s="19"/>
      <c r="R63" s="19"/>
      <c r="S63" s="19"/>
      <c r="T63" s="19"/>
      <c r="U63" s="19"/>
      <c r="V63" s="19"/>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row>
    <row r="64" spans="2:257" x14ac:dyDescent="0.25">
      <c r="B64" s="19"/>
      <c r="C64" s="19"/>
      <c r="D64" s="19"/>
      <c r="E64" s="19"/>
      <c r="F64" s="19"/>
      <c r="G64" s="19"/>
      <c r="J64" s="60"/>
      <c r="K64" s="60"/>
      <c r="L64" s="60"/>
      <c r="M64" s="60"/>
      <c r="N64" s="60"/>
      <c r="P64" s="82"/>
      <c r="Q64" s="19"/>
      <c r="R64" s="19"/>
      <c r="S64" s="19"/>
      <c r="T64" s="19"/>
      <c r="U64" s="19"/>
      <c r="V64" s="19"/>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row>
    <row r="65" spans="2:257" x14ac:dyDescent="0.25">
      <c r="B65" s="19"/>
      <c r="C65" s="19"/>
      <c r="D65" s="19"/>
      <c r="E65" s="19"/>
      <c r="F65" s="19"/>
      <c r="G65" s="19"/>
      <c r="J65" s="60"/>
      <c r="K65" s="60"/>
      <c r="L65" s="60"/>
      <c r="M65" s="60"/>
      <c r="N65" s="60"/>
      <c r="P65" s="82"/>
      <c r="Q65" s="19"/>
      <c r="R65" s="19"/>
      <c r="S65" s="19"/>
      <c r="T65" s="19"/>
      <c r="U65" s="19"/>
      <c r="V65" s="19"/>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row>
    <row r="66" spans="2:257" x14ac:dyDescent="0.25">
      <c r="B66" s="19"/>
      <c r="C66" s="19"/>
      <c r="D66" s="19"/>
      <c r="E66" s="19"/>
      <c r="F66" s="19"/>
      <c r="G66" s="19"/>
      <c r="J66" s="60"/>
      <c r="K66" s="60"/>
      <c r="L66" s="60"/>
      <c r="M66" s="60"/>
      <c r="N66" s="60"/>
      <c r="P66" s="82"/>
      <c r="Q66" s="19"/>
      <c r="R66" s="19"/>
      <c r="S66" s="19"/>
      <c r="T66" s="19"/>
      <c r="U66" s="19"/>
      <c r="V66" s="19"/>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row>
    <row r="67" spans="2:257" x14ac:dyDescent="0.25">
      <c r="B67" s="19"/>
      <c r="C67" s="19"/>
      <c r="D67" s="19"/>
      <c r="E67" s="19"/>
      <c r="F67" s="19"/>
      <c r="G67" s="19"/>
      <c r="J67" s="60"/>
      <c r="K67" s="60"/>
      <c r="L67" s="60"/>
      <c r="M67" s="60"/>
      <c r="N67" s="60"/>
      <c r="P67" s="82"/>
      <c r="Q67" s="19"/>
      <c r="R67" s="19"/>
      <c r="S67" s="19"/>
      <c r="T67" s="19"/>
      <c r="U67" s="19"/>
      <c r="V67" s="19"/>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row>
    <row r="68" spans="2:257" x14ac:dyDescent="0.25">
      <c r="B68" s="19"/>
      <c r="C68" s="19"/>
      <c r="D68" s="19"/>
      <c r="E68" s="19"/>
      <c r="F68" s="19"/>
      <c r="G68" s="19"/>
      <c r="J68" s="60"/>
      <c r="K68" s="60"/>
      <c r="L68" s="60"/>
      <c r="M68" s="60"/>
      <c r="N68" s="60"/>
      <c r="P68" s="82"/>
      <c r="Q68" s="19"/>
      <c r="R68" s="19"/>
      <c r="S68" s="19"/>
      <c r="T68" s="19"/>
      <c r="U68" s="19"/>
      <c r="V68" s="19"/>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row>
    <row r="69" spans="2:257" x14ac:dyDescent="0.25">
      <c r="B69" s="19"/>
      <c r="C69" s="19"/>
      <c r="D69" s="19"/>
      <c r="E69" s="19"/>
      <c r="F69" s="19"/>
      <c r="G69" s="19"/>
      <c r="J69" s="60"/>
      <c r="K69" s="60"/>
      <c r="L69" s="60"/>
      <c r="M69" s="60"/>
      <c r="N69" s="60"/>
      <c r="P69" s="82"/>
      <c r="Q69" s="19"/>
      <c r="R69" s="19"/>
      <c r="S69" s="19"/>
      <c r="T69" s="19"/>
      <c r="U69" s="19"/>
      <c r="V69" s="19"/>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row>
    <row r="70" spans="2:257" x14ac:dyDescent="0.25">
      <c r="B70" s="19"/>
      <c r="C70" s="19"/>
      <c r="D70" s="19"/>
      <c r="E70" s="19"/>
      <c r="F70" s="19"/>
      <c r="G70" s="19"/>
      <c r="J70" s="60"/>
      <c r="K70" s="60"/>
      <c r="L70" s="60"/>
      <c r="M70" s="60"/>
      <c r="N70" s="60"/>
      <c r="P70" s="82"/>
      <c r="Q70" s="19"/>
      <c r="R70" s="19"/>
      <c r="S70" s="19"/>
      <c r="T70" s="19"/>
      <c r="U70" s="19"/>
      <c r="V70" s="19"/>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row>
    <row r="71" spans="2:257" x14ac:dyDescent="0.25">
      <c r="B71" s="19"/>
      <c r="C71" s="19"/>
      <c r="D71" s="19"/>
      <c r="E71" s="19"/>
      <c r="F71" s="19"/>
      <c r="G71" s="19"/>
      <c r="J71" s="60"/>
      <c r="K71" s="60"/>
      <c r="L71" s="60"/>
      <c r="M71" s="60"/>
      <c r="N71" s="60"/>
      <c r="P71" s="8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row>
    <row r="72" spans="2:257" x14ac:dyDescent="0.25">
      <c r="B72" s="19"/>
      <c r="C72" s="19"/>
      <c r="D72" s="19"/>
      <c r="E72" s="19"/>
      <c r="F72" s="19"/>
      <c r="G72" s="19"/>
      <c r="J72" s="60"/>
      <c r="K72" s="60"/>
      <c r="L72" s="60"/>
      <c r="M72" s="60"/>
      <c r="N72" s="60"/>
      <c r="P72" s="8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row>
    <row r="73" spans="2:257" x14ac:dyDescent="0.25">
      <c r="B73" s="19"/>
      <c r="C73" s="19"/>
      <c r="D73" s="19"/>
      <c r="E73" s="19"/>
      <c r="F73" s="19"/>
      <c r="G73" s="19"/>
      <c r="J73" s="60"/>
      <c r="K73" s="60"/>
      <c r="L73" s="60"/>
      <c r="M73" s="60"/>
      <c r="N73" s="60"/>
      <c r="P73" s="8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row>
    <row r="74" spans="2:257" x14ac:dyDescent="0.25">
      <c r="B74" s="19"/>
      <c r="C74" s="19"/>
      <c r="D74" s="19"/>
      <c r="E74" s="19"/>
      <c r="F74" s="19"/>
      <c r="G74" s="19"/>
      <c r="J74" s="60"/>
      <c r="K74" s="60"/>
      <c r="L74" s="60"/>
      <c r="M74" s="60"/>
      <c r="N74" s="60"/>
      <c r="P74" s="8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row>
    <row r="75" spans="2:257" x14ac:dyDescent="0.25">
      <c r="B75" s="19"/>
      <c r="C75" s="19"/>
      <c r="D75" s="19"/>
      <c r="E75" s="19"/>
      <c r="F75" s="19"/>
      <c r="G75" s="19"/>
      <c r="J75" s="60"/>
      <c r="K75" s="60"/>
      <c r="L75" s="60"/>
      <c r="M75" s="60"/>
      <c r="N75" s="60"/>
      <c r="P75" s="8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row>
    <row r="76" spans="2:257" x14ac:dyDescent="0.25">
      <c r="B76" s="19"/>
      <c r="C76" s="19"/>
      <c r="D76" s="19"/>
      <c r="E76" s="19"/>
      <c r="F76" s="19"/>
      <c r="G76" s="19"/>
      <c r="J76" s="60"/>
      <c r="K76" s="60"/>
      <c r="L76" s="60"/>
      <c r="M76" s="60"/>
      <c r="N76" s="60"/>
      <c r="P76" s="8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row>
    <row r="77" spans="2:257" x14ac:dyDescent="0.25">
      <c r="B77" s="19"/>
      <c r="C77" s="19"/>
      <c r="D77" s="19"/>
      <c r="E77" s="19"/>
      <c r="F77" s="19"/>
      <c r="G77" s="19"/>
      <c r="J77" s="60"/>
      <c r="K77" s="60"/>
      <c r="L77" s="60"/>
      <c r="M77" s="60"/>
      <c r="N77" s="60"/>
      <c r="P77" s="8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row>
    <row r="78" spans="2:257" x14ac:dyDescent="0.25">
      <c r="B78" s="19"/>
      <c r="C78" s="19"/>
      <c r="D78" s="19"/>
      <c r="E78" s="19"/>
      <c r="F78" s="19"/>
      <c r="G78" s="19"/>
      <c r="J78" s="60"/>
      <c r="K78" s="60"/>
      <c r="L78" s="60"/>
      <c r="M78" s="60"/>
      <c r="N78" s="60"/>
      <c r="P78" s="8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row>
    <row r="79" spans="2:257" x14ac:dyDescent="0.25">
      <c r="B79" s="19"/>
      <c r="C79" s="19"/>
      <c r="D79" s="19"/>
      <c r="E79" s="19"/>
      <c r="F79" s="19"/>
      <c r="G79" s="19"/>
      <c r="J79" s="60"/>
      <c r="K79" s="60"/>
      <c r="L79" s="60"/>
      <c r="M79" s="60"/>
      <c r="N79" s="60"/>
      <c r="P79" s="8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row>
    <row r="80" spans="2:257" x14ac:dyDescent="0.25">
      <c r="B80" s="19"/>
      <c r="C80" s="19"/>
      <c r="D80" s="19"/>
      <c r="E80" s="19"/>
      <c r="F80" s="19"/>
      <c r="G80" s="19"/>
      <c r="J80" s="60"/>
      <c r="K80" s="60"/>
      <c r="L80" s="60"/>
      <c r="M80" s="60"/>
      <c r="N80" s="60"/>
      <c r="P80" s="8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row>
    <row r="81" spans="2:257" x14ac:dyDescent="0.25">
      <c r="B81" s="19"/>
      <c r="C81" s="19"/>
      <c r="D81" s="19"/>
      <c r="E81" s="19"/>
      <c r="F81" s="19"/>
      <c r="G81" s="19"/>
      <c r="J81" s="60"/>
      <c r="K81" s="60"/>
      <c r="L81" s="60"/>
      <c r="M81" s="60"/>
      <c r="N81" s="60"/>
      <c r="P81" s="8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row>
    <row r="82" spans="2:257" x14ac:dyDescent="0.25">
      <c r="B82" s="19"/>
      <c r="C82" s="19"/>
      <c r="D82" s="19"/>
      <c r="E82" s="19"/>
      <c r="F82" s="19"/>
      <c r="G82" s="19"/>
      <c r="J82" s="60"/>
      <c r="K82" s="60"/>
      <c r="L82" s="60"/>
      <c r="M82" s="60"/>
      <c r="N82" s="60"/>
      <c r="P82" s="8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row>
    <row r="83" spans="2:257" x14ac:dyDescent="0.25">
      <c r="B83" s="19"/>
      <c r="C83" s="19"/>
      <c r="D83" s="19"/>
      <c r="E83" s="19"/>
      <c r="F83" s="19"/>
      <c r="G83" s="19"/>
      <c r="J83" s="60"/>
      <c r="K83" s="60"/>
      <c r="L83" s="60"/>
      <c r="M83" s="60"/>
      <c r="N83" s="60"/>
      <c r="P83" s="8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row>
    <row r="84" spans="2:257" x14ac:dyDescent="0.25">
      <c r="B84" s="19"/>
      <c r="C84" s="19"/>
      <c r="D84" s="19"/>
      <c r="E84" s="19"/>
      <c r="F84" s="19"/>
      <c r="G84" s="19"/>
      <c r="J84" s="60"/>
      <c r="K84" s="60"/>
      <c r="L84" s="60"/>
      <c r="M84" s="60"/>
      <c r="N84" s="60"/>
      <c r="P84" s="8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row>
    <row r="85" spans="2:257" x14ac:dyDescent="0.25">
      <c r="B85" s="19"/>
      <c r="C85" s="19"/>
      <c r="D85" s="19"/>
      <c r="E85" s="19"/>
      <c r="F85" s="19"/>
      <c r="G85" s="19"/>
      <c r="J85" s="60"/>
      <c r="K85" s="60"/>
      <c r="L85" s="60"/>
      <c r="M85" s="60"/>
      <c r="N85" s="60"/>
      <c r="P85" s="8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row>
    <row r="86" spans="2:257" x14ac:dyDescent="0.25">
      <c r="B86" s="19"/>
      <c r="C86" s="19"/>
      <c r="D86" s="19"/>
      <c r="E86" s="19"/>
      <c r="F86" s="19"/>
      <c r="G86" s="19"/>
      <c r="J86" s="60"/>
      <c r="K86" s="60"/>
      <c r="L86" s="60"/>
      <c r="M86" s="60"/>
      <c r="N86" s="60"/>
      <c r="P86" s="8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row>
    <row r="87" spans="2:257" x14ac:dyDescent="0.25">
      <c r="B87" s="19"/>
      <c r="C87" s="19"/>
      <c r="D87" s="19"/>
      <c r="E87" s="19"/>
      <c r="F87" s="19"/>
      <c r="G87" s="19"/>
      <c r="J87" s="60"/>
      <c r="K87" s="60"/>
      <c r="L87" s="60"/>
      <c r="M87" s="60"/>
      <c r="N87" s="60"/>
      <c r="P87" s="8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row>
    <row r="88" spans="2:257" x14ac:dyDescent="0.25">
      <c r="B88" s="19"/>
      <c r="C88" s="19"/>
      <c r="D88" s="19"/>
      <c r="E88" s="19"/>
      <c r="F88" s="19"/>
      <c r="G88" s="19"/>
      <c r="J88" s="60"/>
      <c r="K88" s="60"/>
      <c r="L88" s="60"/>
      <c r="M88" s="60"/>
      <c r="N88" s="60"/>
      <c r="P88" s="8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row>
    <row r="89" spans="2:257" x14ac:dyDescent="0.25">
      <c r="B89" s="19"/>
      <c r="C89" s="19"/>
      <c r="D89" s="19"/>
      <c r="E89" s="19"/>
      <c r="F89" s="19"/>
      <c r="G89" s="19"/>
      <c r="J89" s="60"/>
      <c r="K89" s="60"/>
      <c r="L89" s="60"/>
      <c r="M89" s="60"/>
      <c r="N89" s="60"/>
      <c r="P89" s="8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row>
    <row r="90" spans="2:257" x14ac:dyDescent="0.25">
      <c r="B90" s="19"/>
      <c r="C90" s="19"/>
      <c r="D90" s="19"/>
      <c r="E90" s="19"/>
      <c r="F90" s="19"/>
      <c r="G90" s="19"/>
      <c r="J90" s="60"/>
      <c r="K90" s="60"/>
      <c r="L90" s="60"/>
      <c r="M90" s="60"/>
      <c r="N90" s="60"/>
      <c r="P90" s="8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row>
    <row r="91" spans="2:257" x14ac:dyDescent="0.25">
      <c r="B91" s="19"/>
      <c r="C91" s="19"/>
      <c r="D91" s="19"/>
      <c r="E91" s="19"/>
      <c r="F91" s="19"/>
      <c r="G91" s="19"/>
      <c r="J91" s="60"/>
      <c r="K91" s="60"/>
      <c r="L91" s="60"/>
      <c r="M91" s="60"/>
      <c r="N91" s="60"/>
      <c r="P91" s="8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row>
    <row r="92" spans="2:257" x14ac:dyDescent="0.25">
      <c r="B92" s="19"/>
      <c r="C92" s="19"/>
      <c r="D92" s="19"/>
      <c r="E92" s="19"/>
      <c r="F92" s="19"/>
      <c r="G92" s="19"/>
      <c r="J92" s="60"/>
      <c r="K92" s="60"/>
      <c r="L92" s="60"/>
      <c r="M92" s="60"/>
      <c r="N92" s="60"/>
      <c r="P92" s="8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row>
    <row r="93" spans="2:257" x14ac:dyDescent="0.25">
      <c r="B93" s="19"/>
      <c r="C93" s="19"/>
      <c r="D93" s="19"/>
      <c r="E93" s="19"/>
      <c r="F93" s="19"/>
      <c r="G93" s="19"/>
      <c r="J93" s="60"/>
      <c r="K93" s="60"/>
      <c r="L93" s="60"/>
      <c r="M93" s="60"/>
      <c r="N93" s="60"/>
      <c r="P93" s="8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row>
    <row r="94" spans="2:257" x14ac:dyDescent="0.25">
      <c r="B94" s="19"/>
      <c r="C94" s="19"/>
      <c r="D94" s="19"/>
      <c r="E94" s="19"/>
      <c r="F94" s="19"/>
      <c r="G94" s="19"/>
      <c r="J94" s="60"/>
      <c r="K94" s="60"/>
      <c r="L94" s="60"/>
      <c r="M94" s="60"/>
      <c r="N94" s="60"/>
      <c r="P94" s="8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row>
    <row r="95" spans="2:257" x14ac:dyDescent="0.25">
      <c r="B95" s="19"/>
      <c r="C95" s="19"/>
      <c r="D95" s="19"/>
      <c r="E95" s="19"/>
      <c r="F95" s="19"/>
      <c r="G95" s="19"/>
      <c r="J95" s="60"/>
      <c r="K95" s="60"/>
      <c r="L95" s="60"/>
      <c r="M95" s="60"/>
      <c r="N95" s="60"/>
      <c r="P95" s="8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row>
    <row r="96" spans="2:257" x14ac:dyDescent="0.25">
      <c r="B96" s="19"/>
      <c r="C96" s="19"/>
      <c r="D96" s="19"/>
      <c r="E96" s="19"/>
      <c r="F96" s="19"/>
      <c r="G96" s="19"/>
      <c r="J96" s="60"/>
      <c r="K96" s="60"/>
      <c r="L96" s="60"/>
      <c r="M96" s="60"/>
      <c r="N96" s="60"/>
      <c r="P96" s="8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row>
    <row r="97" spans="2:257" x14ac:dyDescent="0.25">
      <c r="B97" s="19"/>
      <c r="C97" s="19"/>
      <c r="D97" s="19"/>
      <c r="E97" s="19"/>
      <c r="F97" s="19"/>
      <c r="G97" s="19"/>
      <c r="J97" s="60"/>
      <c r="K97" s="60"/>
      <c r="L97" s="60"/>
      <c r="M97" s="60"/>
      <c r="N97" s="60"/>
      <c r="P97" s="8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row>
    <row r="98" spans="2:257" x14ac:dyDescent="0.25">
      <c r="B98" s="19"/>
      <c r="C98" s="19"/>
      <c r="D98" s="19"/>
      <c r="E98" s="19"/>
      <c r="F98" s="19"/>
      <c r="G98" s="19"/>
      <c r="J98" s="60"/>
      <c r="K98" s="60"/>
      <c r="L98" s="60"/>
      <c r="M98" s="60"/>
      <c r="N98" s="60"/>
      <c r="P98" s="8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row>
    <row r="99" spans="2:257" x14ac:dyDescent="0.25">
      <c r="B99" s="19"/>
      <c r="C99" s="19"/>
      <c r="D99" s="19"/>
      <c r="E99" s="19"/>
      <c r="F99" s="19"/>
      <c r="G99" s="19"/>
      <c r="J99" s="60"/>
      <c r="K99" s="60"/>
      <c r="L99" s="60"/>
      <c r="M99" s="60"/>
      <c r="N99" s="60"/>
      <c r="P99" s="8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row>
    <row r="100" spans="2:257" x14ac:dyDescent="0.25">
      <c r="B100" s="19"/>
      <c r="C100" s="19"/>
      <c r="D100" s="19"/>
      <c r="E100" s="19"/>
      <c r="F100" s="19"/>
      <c r="G100" s="19"/>
      <c r="J100" s="60"/>
      <c r="K100" s="60"/>
      <c r="L100" s="60"/>
      <c r="M100" s="60"/>
      <c r="N100" s="60"/>
      <c r="P100" s="8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row>
    <row r="101" spans="2:257" x14ac:dyDescent="0.25">
      <c r="B101" s="2"/>
      <c r="C101" s="2"/>
      <c r="D101" s="2"/>
      <c r="E101" s="2"/>
      <c r="F101" s="2"/>
      <c r="G101" s="2"/>
      <c r="J101" s="60"/>
      <c r="K101" s="60"/>
      <c r="L101" s="60"/>
      <c r="M101" s="60"/>
      <c r="N101" s="60"/>
      <c r="P101" s="8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row>
    <row r="102" spans="2:257" x14ac:dyDescent="0.25">
      <c r="B102" s="2"/>
      <c r="C102" s="2"/>
      <c r="D102" s="2"/>
      <c r="E102" s="2"/>
      <c r="F102" s="2"/>
      <c r="G102" s="2"/>
      <c r="J102" s="60"/>
      <c r="K102" s="60"/>
      <c r="L102" s="60"/>
      <c r="M102" s="60"/>
      <c r="N102" s="60"/>
      <c r="P102" s="8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row>
    <row r="103" spans="2:257" x14ac:dyDescent="0.25">
      <c r="B103" s="2"/>
      <c r="C103" s="2"/>
      <c r="D103" s="2"/>
      <c r="E103" s="2"/>
      <c r="F103" s="2"/>
      <c r="G103" s="2"/>
      <c r="J103" s="60"/>
      <c r="K103" s="60"/>
      <c r="L103" s="60"/>
      <c r="M103" s="60"/>
      <c r="N103" s="60"/>
      <c r="P103" s="8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row>
    <row r="104" spans="2:257" x14ac:dyDescent="0.25">
      <c r="B104" s="2"/>
      <c r="C104" s="2"/>
      <c r="D104" s="2"/>
      <c r="E104" s="2"/>
      <c r="F104" s="2"/>
      <c r="G104" s="2"/>
      <c r="J104" s="60"/>
      <c r="K104" s="60"/>
      <c r="L104" s="60"/>
      <c r="M104" s="60"/>
      <c r="N104" s="60"/>
      <c r="P104" s="8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row>
    <row r="105" spans="2:257" x14ac:dyDescent="0.25">
      <c r="B105" s="2"/>
      <c r="C105" s="2"/>
      <c r="D105" s="2"/>
      <c r="E105" s="2"/>
      <c r="F105" s="2"/>
      <c r="G105" s="2"/>
      <c r="J105" s="60"/>
      <c r="K105" s="60"/>
      <c r="L105" s="60"/>
      <c r="M105" s="60"/>
      <c r="N105" s="60"/>
      <c r="P105" s="8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row>
    <row r="106" spans="2:257" x14ac:dyDescent="0.25">
      <c r="B106" s="2"/>
      <c r="C106" s="2"/>
      <c r="D106" s="2"/>
      <c r="E106" s="2"/>
      <c r="F106" s="2"/>
      <c r="G106" s="2"/>
      <c r="J106" s="60"/>
      <c r="K106" s="60"/>
      <c r="L106" s="60"/>
      <c r="M106" s="60"/>
      <c r="N106" s="60"/>
      <c r="P106" s="8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row>
    <row r="107" spans="2:257" x14ac:dyDescent="0.25">
      <c r="B107" s="2"/>
      <c r="C107" s="2"/>
      <c r="D107" s="2"/>
      <c r="E107" s="2"/>
      <c r="F107" s="2"/>
      <c r="G107" s="2"/>
      <c r="J107" s="60"/>
      <c r="K107" s="60"/>
      <c r="L107" s="60"/>
      <c r="M107" s="60"/>
      <c r="N107" s="60"/>
      <c r="P107" s="8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row>
    <row r="108" spans="2:257" x14ac:dyDescent="0.25">
      <c r="B108" s="2"/>
      <c r="C108" s="2"/>
      <c r="D108" s="2"/>
      <c r="E108" s="2"/>
      <c r="F108" s="2"/>
      <c r="G108" s="2"/>
      <c r="J108" s="60"/>
      <c r="K108" s="60"/>
      <c r="L108" s="60"/>
      <c r="M108" s="60"/>
      <c r="N108" s="60"/>
      <c r="P108" s="8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row>
    <row r="109" spans="2:257" x14ac:dyDescent="0.25">
      <c r="B109" s="2"/>
      <c r="C109" s="2"/>
      <c r="D109" s="2"/>
      <c r="E109" s="2"/>
      <c r="F109" s="2"/>
      <c r="G109" s="2"/>
      <c r="J109" s="60"/>
      <c r="K109" s="60"/>
      <c r="L109" s="60"/>
      <c r="M109" s="60"/>
      <c r="N109" s="60"/>
      <c r="P109" s="8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row>
    <row r="110" spans="2:257" x14ac:dyDescent="0.25">
      <c r="B110" s="2"/>
      <c r="C110" s="2"/>
      <c r="D110" s="2"/>
      <c r="E110" s="2"/>
      <c r="F110" s="2"/>
      <c r="G110" s="2"/>
      <c r="J110" s="60"/>
      <c r="K110" s="60"/>
      <c r="L110" s="60"/>
      <c r="M110" s="60"/>
      <c r="N110" s="60"/>
      <c r="P110" s="8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row>
    <row r="111" spans="2:257" x14ac:dyDescent="0.25">
      <c r="B111" s="2"/>
      <c r="C111" s="2"/>
      <c r="D111" s="2"/>
      <c r="E111" s="2"/>
      <c r="F111" s="2"/>
      <c r="G111" s="2"/>
      <c r="J111" s="60"/>
      <c r="K111" s="60"/>
      <c r="L111" s="60"/>
      <c r="M111" s="60"/>
      <c r="N111" s="60"/>
      <c r="P111" s="8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row>
    <row r="112" spans="2:257" x14ac:dyDescent="0.25">
      <c r="B112" s="2"/>
      <c r="C112" s="2"/>
      <c r="D112" s="2"/>
      <c r="E112" s="2"/>
      <c r="F112" s="2"/>
      <c r="G112" s="2"/>
      <c r="J112" s="60"/>
      <c r="K112" s="60"/>
      <c r="L112" s="60"/>
      <c r="M112" s="60"/>
      <c r="N112" s="60"/>
      <c r="P112" s="8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row>
    <row r="113" spans="2:257" x14ac:dyDescent="0.25">
      <c r="B113" s="2"/>
      <c r="C113" s="2"/>
      <c r="D113" s="2"/>
      <c r="E113" s="2"/>
      <c r="F113" s="2"/>
      <c r="G113" s="2"/>
      <c r="J113" s="60"/>
      <c r="K113" s="60"/>
      <c r="L113" s="60"/>
      <c r="M113" s="60"/>
      <c r="N113" s="60"/>
      <c r="P113" s="8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row>
    <row r="114" spans="2:257" x14ac:dyDescent="0.25">
      <c r="B114" s="2"/>
      <c r="C114" s="2"/>
      <c r="D114" s="2"/>
      <c r="E114" s="2"/>
      <c r="F114" s="2"/>
      <c r="G114" s="2"/>
      <c r="J114" s="60"/>
      <c r="K114" s="60"/>
      <c r="L114" s="60"/>
      <c r="M114" s="60"/>
      <c r="N114" s="60"/>
      <c r="P114" s="8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row>
    <row r="115" spans="2:257" x14ac:dyDescent="0.25">
      <c r="B115" s="2"/>
      <c r="C115" s="2"/>
      <c r="D115" s="2"/>
      <c r="E115" s="2"/>
      <c r="F115" s="2"/>
      <c r="G115" s="2"/>
      <c r="J115" s="60"/>
      <c r="K115" s="60"/>
      <c r="L115" s="60"/>
      <c r="M115" s="60"/>
      <c r="N115" s="60"/>
      <c r="P115" s="8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row>
    <row r="116" spans="2:257" x14ac:dyDescent="0.25">
      <c r="B116" s="2"/>
      <c r="C116" s="2"/>
      <c r="D116" s="2"/>
      <c r="E116" s="2"/>
      <c r="F116" s="2"/>
      <c r="G116" s="2"/>
      <c r="J116" s="60"/>
      <c r="K116" s="60"/>
      <c r="L116" s="60"/>
      <c r="M116" s="60"/>
      <c r="N116" s="60"/>
      <c r="P116" s="8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row>
    <row r="117" spans="2:257" x14ac:dyDescent="0.25">
      <c r="B117" s="2"/>
      <c r="C117" s="2"/>
      <c r="D117" s="2"/>
      <c r="E117" s="2"/>
      <c r="F117" s="2"/>
      <c r="G117" s="2"/>
      <c r="J117" s="60"/>
      <c r="K117" s="60"/>
      <c r="L117" s="60"/>
      <c r="M117" s="60"/>
      <c r="N117" s="60"/>
      <c r="P117" s="8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row>
    <row r="118" spans="2:257" x14ac:dyDescent="0.25">
      <c r="B118" s="2"/>
      <c r="C118" s="2"/>
      <c r="D118" s="2"/>
      <c r="E118" s="2"/>
      <c r="F118" s="2"/>
      <c r="G118" s="2"/>
      <c r="J118" s="60"/>
      <c r="K118" s="60"/>
      <c r="L118" s="60"/>
      <c r="M118" s="60"/>
      <c r="N118" s="60"/>
      <c r="P118" s="8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row>
    <row r="119" spans="2:257" x14ac:dyDescent="0.25">
      <c r="B119" s="2"/>
      <c r="C119" s="2"/>
      <c r="D119" s="2"/>
      <c r="E119" s="2"/>
      <c r="F119" s="2"/>
      <c r="G119" s="2"/>
      <c r="J119" s="60"/>
      <c r="K119" s="60"/>
      <c r="L119" s="60"/>
      <c r="M119" s="60"/>
      <c r="N119" s="60"/>
      <c r="P119" s="8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row>
    <row r="120" spans="2:257" x14ac:dyDescent="0.25">
      <c r="B120" s="2"/>
      <c r="C120" s="2"/>
      <c r="D120" s="2"/>
      <c r="E120" s="2"/>
      <c r="F120" s="2"/>
      <c r="G120" s="2"/>
      <c r="J120" s="60"/>
      <c r="K120" s="60"/>
      <c r="L120" s="60"/>
      <c r="M120" s="60"/>
      <c r="N120" s="60"/>
      <c r="P120" s="8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row>
    <row r="121" spans="2:257" x14ac:dyDescent="0.25">
      <c r="B121" s="2"/>
      <c r="C121" s="2"/>
      <c r="D121" s="2"/>
      <c r="E121" s="2"/>
      <c r="F121" s="2"/>
      <c r="G121" s="2"/>
      <c r="J121" s="60"/>
      <c r="K121" s="60"/>
      <c r="L121" s="60"/>
      <c r="M121" s="60"/>
      <c r="N121" s="60"/>
      <c r="P121" s="8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row>
    <row r="122" spans="2:257" x14ac:dyDescent="0.25">
      <c r="B122" s="2"/>
      <c r="C122" s="2"/>
      <c r="D122" s="2"/>
      <c r="E122" s="2"/>
      <c r="F122" s="2"/>
      <c r="G122" s="2"/>
      <c r="J122" s="60"/>
      <c r="K122" s="60"/>
      <c r="L122" s="60"/>
      <c r="M122" s="60"/>
      <c r="N122" s="60"/>
      <c r="P122" s="8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row>
    <row r="123" spans="2:257" x14ac:dyDescent="0.25">
      <c r="B123" s="2"/>
      <c r="C123" s="2"/>
      <c r="D123" s="2"/>
      <c r="E123" s="2"/>
      <c r="F123" s="2"/>
      <c r="G123" s="2"/>
      <c r="J123" s="60"/>
      <c r="K123" s="60"/>
      <c r="L123" s="60"/>
      <c r="M123" s="60"/>
      <c r="N123" s="60"/>
      <c r="P123" s="8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row>
    <row r="124" spans="2:257" x14ac:dyDescent="0.25">
      <c r="B124" s="2"/>
      <c r="C124" s="2"/>
      <c r="D124" s="2"/>
      <c r="E124" s="2"/>
      <c r="F124" s="2"/>
      <c r="G124" s="2"/>
      <c r="J124" s="60"/>
      <c r="K124" s="60"/>
      <c r="L124" s="60"/>
      <c r="M124" s="60"/>
      <c r="N124" s="60"/>
      <c r="P124" s="8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row>
    <row r="125" spans="2:257" x14ac:dyDescent="0.25">
      <c r="B125" s="2"/>
      <c r="C125" s="2"/>
      <c r="D125" s="2"/>
      <c r="E125" s="2"/>
      <c r="F125" s="2"/>
      <c r="G125" s="2"/>
      <c r="J125" s="60"/>
      <c r="K125" s="60"/>
      <c r="L125" s="60"/>
      <c r="M125" s="60"/>
      <c r="N125" s="60"/>
      <c r="P125" s="8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row>
    <row r="126" spans="2:257" x14ac:dyDescent="0.25">
      <c r="B126" s="2"/>
      <c r="C126" s="2"/>
      <c r="D126" s="2"/>
      <c r="E126" s="2"/>
      <c r="F126" s="2"/>
      <c r="G126" s="2"/>
      <c r="J126" s="60"/>
      <c r="K126" s="60"/>
      <c r="L126" s="60"/>
      <c r="M126" s="60"/>
      <c r="N126" s="60"/>
      <c r="P126" s="8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row>
    <row r="127" spans="2:257" x14ac:dyDescent="0.25">
      <c r="B127" s="2"/>
      <c r="C127" s="2"/>
      <c r="D127" s="2"/>
      <c r="E127" s="2"/>
      <c r="F127" s="2"/>
      <c r="G127" s="2"/>
      <c r="J127" s="60"/>
      <c r="K127" s="60"/>
      <c r="L127" s="60"/>
      <c r="M127" s="60"/>
      <c r="N127" s="60"/>
      <c r="P127" s="8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row>
    <row r="128" spans="2:257" x14ac:dyDescent="0.25">
      <c r="B128" s="2"/>
      <c r="C128" s="2"/>
      <c r="D128" s="2"/>
      <c r="E128" s="2"/>
      <c r="F128" s="2"/>
      <c r="G128" s="2"/>
      <c r="J128" s="60"/>
      <c r="K128" s="60"/>
      <c r="L128" s="60"/>
      <c r="M128" s="60"/>
      <c r="N128" s="60"/>
      <c r="P128" s="8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row>
    <row r="129" spans="2:257" x14ac:dyDescent="0.25">
      <c r="B129" s="2"/>
      <c r="C129" s="2"/>
      <c r="D129" s="2"/>
      <c r="E129" s="2"/>
      <c r="F129" s="2"/>
      <c r="G129" s="2"/>
      <c r="J129" s="60"/>
      <c r="K129" s="60"/>
      <c r="L129" s="60"/>
      <c r="M129" s="60"/>
      <c r="N129" s="60"/>
      <c r="P129" s="8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row>
    <row r="130" spans="2:257" x14ac:dyDescent="0.25">
      <c r="B130" s="2"/>
      <c r="C130" s="2"/>
      <c r="D130" s="2"/>
      <c r="E130" s="2"/>
      <c r="F130" s="2"/>
      <c r="G130" s="2"/>
      <c r="J130" s="60"/>
      <c r="K130" s="60"/>
      <c r="L130" s="60"/>
      <c r="M130" s="60"/>
      <c r="N130" s="60"/>
      <c r="P130" s="8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row>
    <row r="131" spans="2:257" x14ac:dyDescent="0.25">
      <c r="B131" s="2"/>
      <c r="C131" s="2"/>
      <c r="D131" s="2"/>
      <c r="E131" s="2"/>
      <c r="F131" s="2"/>
      <c r="G131" s="2"/>
      <c r="J131" s="60"/>
      <c r="K131" s="60"/>
      <c r="L131" s="60"/>
      <c r="M131" s="60"/>
      <c r="N131" s="60"/>
      <c r="P131" s="8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row>
    <row r="132" spans="2:257" x14ac:dyDescent="0.25">
      <c r="B132" s="2"/>
      <c r="C132" s="2"/>
      <c r="D132" s="2"/>
      <c r="E132" s="2"/>
      <c r="F132" s="2"/>
      <c r="G132" s="2"/>
      <c r="J132" s="60"/>
      <c r="K132" s="60"/>
      <c r="L132" s="60"/>
      <c r="M132" s="60"/>
      <c r="N132" s="60"/>
      <c r="P132" s="8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row>
    <row r="133" spans="2:257" x14ac:dyDescent="0.25">
      <c r="B133" s="2"/>
      <c r="C133" s="2"/>
      <c r="D133" s="2"/>
      <c r="E133" s="2"/>
      <c r="F133" s="2"/>
      <c r="G133" s="2"/>
      <c r="J133" s="60"/>
      <c r="K133" s="60"/>
      <c r="L133" s="60"/>
      <c r="M133" s="60"/>
      <c r="N133" s="60"/>
      <c r="P133" s="8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row>
    <row r="134" spans="2:257" x14ac:dyDescent="0.25">
      <c r="B134" s="2"/>
      <c r="C134" s="2"/>
      <c r="D134" s="2"/>
      <c r="E134" s="2"/>
      <c r="F134" s="2"/>
      <c r="G134" s="2"/>
      <c r="J134" s="60"/>
      <c r="K134" s="60"/>
      <c r="L134" s="60"/>
      <c r="M134" s="60"/>
      <c r="N134" s="60"/>
      <c r="P134" s="8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row>
    <row r="135" spans="2:257" x14ac:dyDescent="0.25">
      <c r="B135" s="2"/>
      <c r="C135" s="2"/>
      <c r="D135" s="2"/>
      <c r="E135" s="2"/>
      <c r="F135" s="2"/>
      <c r="G135" s="2"/>
      <c r="J135" s="60"/>
      <c r="K135" s="60"/>
      <c r="L135" s="60"/>
      <c r="M135" s="60"/>
      <c r="N135" s="60"/>
      <c r="P135" s="8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row>
    <row r="136" spans="2:257" x14ac:dyDescent="0.25">
      <c r="B136" s="2"/>
      <c r="C136" s="2"/>
      <c r="D136" s="2"/>
      <c r="E136" s="2"/>
      <c r="F136" s="2"/>
      <c r="G136" s="2"/>
      <c r="J136" s="60"/>
      <c r="K136" s="60"/>
      <c r="L136" s="60"/>
      <c r="M136" s="60"/>
      <c r="N136" s="60"/>
      <c r="P136" s="8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row>
    <row r="137" spans="2:257" x14ac:dyDescent="0.25">
      <c r="B137" s="2"/>
      <c r="C137" s="2"/>
      <c r="D137" s="2"/>
      <c r="E137" s="2"/>
      <c r="F137" s="2"/>
      <c r="G137" s="2"/>
      <c r="J137" s="60"/>
      <c r="K137" s="60"/>
      <c r="L137" s="60"/>
      <c r="M137" s="60"/>
      <c r="N137" s="60"/>
      <c r="P137" s="8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row>
    <row r="138" spans="2:257" x14ac:dyDescent="0.25">
      <c r="B138" s="2"/>
      <c r="C138" s="2"/>
      <c r="D138" s="2"/>
      <c r="E138" s="2"/>
      <c r="F138" s="2"/>
      <c r="G138" s="2"/>
      <c r="J138" s="60"/>
      <c r="K138" s="60"/>
      <c r="L138" s="60"/>
      <c r="M138" s="60"/>
      <c r="N138" s="60"/>
      <c r="P138" s="8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row>
    <row r="139" spans="2:257" x14ac:dyDescent="0.25">
      <c r="B139" s="2"/>
      <c r="C139" s="2"/>
      <c r="D139" s="2"/>
      <c r="E139" s="2"/>
      <c r="F139" s="2"/>
      <c r="G139" s="2"/>
      <c r="J139" s="60"/>
      <c r="K139" s="60"/>
      <c r="L139" s="60"/>
      <c r="M139" s="60"/>
      <c r="N139" s="60"/>
      <c r="P139" s="8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row>
    <row r="140" spans="2:257" x14ac:dyDescent="0.25">
      <c r="B140" s="2"/>
      <c r="C140" s="2"/>
      <c r="D140" s="2"/>
      <c r="E140" s="2"/>
      <c r="F140" s="2"/>
      <c r="G140" s="2"/>
      <c r="J140" s="60"/>
      <c r="K140" s="60"/>
      <c r="L140" s="60"/>
      <c r="M140" s="60"/>
      <c r="N140" s="60"/>
      <c r="P140" s="8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row>
    <row r="141" spans="2:257" x14ac:dyDescent="0.25">
      <c r="B141" s="2"/>
      <c r="C141" s="2"/>
      <c r="D141" s="2"/>
      <c r="E141" s="2"/>
      <c r="F141" s="2"/>
      <c r="G141" s="2"/>
      <c r="J141" s="60"/>
      <c r="K141" s="60"/>
      <c r="L141" s="60"/>
      <c r="M141" s="60"/>
      <c r="N141" s="60"/>
      <c r="P141" s="8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row>
    <row r="142" spans="2:257" x14ac:dyDescent="0.25">
      <c r="B142" s="2"/>
      <c r="C142" s="2"/>
      <c r="D142" s="2"/>
      <c r="E142" s="2"/>
      <c r="F142" s="2"/>
      <c r="G142" s="2"/>
      <c r="J142" s="60"/>
      <c r="K142" s="60"/>
      <c r="L142" s="60"/>
      <c r="M142" s="60"/>
      <c r="N142" s="60"/>
      <c r="P142" s="8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row>
    <row r="143" spans="2:257" x14ac:dyDescent="0.25">
      <c r="B143" s="2"/>
      <c r="C143" s="2"/>
      <c r="D143" s="2"/>
      <c r="E143" s="2"/>
      <c r="F143" s="2"/>
      <c r="G143" s="2"/>
      <c r="J143" s="60"/>
      <c r="K143" s="60"/>
      <c r="L143" s="60"/>
      <c r="M143" s="60"/>
      <c r="N143" s="60"/>
      <c r="P143" s="8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row>
    <row r="144" spans="2:257" x14ac:dyDescent="0.25">
      <c r="B144" s="2"/>
      <c r="C144" s="2"/>
      <c r="D144" s="2"/>
      <c r="E144" s="2"/>
      <c r="F144" s="2"/>
      <c r="G144" s="2"/>
      <c r="J144" s="60"/>
      <c r="K144" s="60"/>
      <c r="L144" s="60"/>
      <c r="M144" s="60"/>
      <c r="N144" s="60"/>
      <c r="P144" s="8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row>
    <row r="145" spans="2:257" x14ac:dyDescent="0.25">
      <c r="B145" s="2"/>
      <c r="C145" s="2"/>
      <c r="D145" s="2"/>
      <c r="E145" s="2"/>
      <c r="F145" s="2"/>
      <c r="G145" s="2"/>
      <c r="J145" s="60"/>
      <c r="K145" s="60"/>
      <c r="L145" s="60"/>
      <c r="M145" s="60"/>
      <c r="N145" s="60"/>
      <c r="P145" s="8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row>
    <row r="146" spans="2:257" x14ac:dyDescent="0.25">
      <c r="B146" s="2"/>
      <c r="C146" s="2"/>
      <c r="D146" s="2"/>
      <c r="E146" s="2"/>
      <c r="F146" s="2"/>
      <c r="G146" s="2"/>
      <c r="J146" s="60"/>
      <c r="K146" s="60"/>
      <c r="L146" s="60"/>
      <c r="M146" s="60"/>
      <c r="N146" s="60"/>
      <c r="P146" s="8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row>
    <row r="147" spans="2:257" x14ac:dyDescent="0.25">
      <c r="B147" s="2"/>
      <c r="C147" s="2"/>
      <c r="D147" s="2"/>
      <c r="E147" s="2"/>
      <c r="F147" s="2"/>
      <c r="G147" s="2"/>
      <c r="J147" s="60"/>
      <c r="K147" s="60"/>
      <c r="L147" s="60"/>
      <c r="M147" s="60"/>
      <c r="N147" s="60"/>
      <c r="P147" s="8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row>
    <row r="148" spans="2:257" x14ac:dyDescent="0.25">
      <c r="B148" s="2"/>
      <c r="C148" s="2"/>
      <c r="D148" s="2"/>
      <c r="E148" s="2"/>
      <c r="F148" s="2"/>
      <c r="G148" s="2"/>
      <c r="J148" s="60"/>
      <c r="K148" s="60"/>
      <c r="L148" s="60"/>
      <c r="M148" s="60"/>
      <c r="N148" s="60"/>
      <c r="P148" s="8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row>
    <row r="149" spans="2:257" x14ac:dyDescent="0.25">
      <c r="B149" s="2"/>
      <c r="C149" s="2"/>
      <c r="D149" s="2"/>
      <c r="E149" s="2"/>
      <c r="F149" s="2"/>
      <c r="G149" s="2"/>
      <c r="J149" s="60"/>
      <c r="K149" s="60"/>
      <c r="L149" s="60"/>
      <c r="M149" s="60"/>
      <c r="N149" s="60"/>
      <c r="P149" s="8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row>
    <row r="150" spans="2:257" x14ac:dyDescent="0.25">
      <c r="B150" s="2"/>
      <c r="C150" s="2"/>
      <c r="D150" s="2"/>
      <c r="E150" s="2"/>
      <c r="F150" s="2"/>
      <c r="G150" s="2"/>
      <c r="J150" s="60"/>
      <c r="K150" s="60"/>
      <c r="L150" s="60"/>
      <c r="M150" s="60"/>
      <c r="N150" s="60"/>
      <c r="P150" s="8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row>
    <row r="151" spans="2:257" x14ac:dyDescent="0.25">
      <c r="B151" s="2"/>
      <c r="C151" s="2"/>
      <c r="D151" s="2"/>
      <c r="E151" s="2"/>
      <c r="F151" s="2"/>
      <c r="G151" s="2"/>
      <c r="J151" s="60"/>
      <c r="K151" s="60"/>
      <c r="L151" s="60"/>
      <c r="M151" s="60"/>
      <c r="N151" s="60"/>
      <c r="P151" s="8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row>
    <row r="152" spans="2:257" x14ac:dyDescent="0.25">
      <c r="B152" s="2"/>
      <c r="C152" s="2"/>
      <c r="D152" s="2"/>
      <c r="E152" s="2"/>
      <c r="F152" s="2"/>
      <c r="G152" s="2"/>
      <c r="J152" s="60"/>
      <c r="K152" s="60"/>
      <c r="L152" s="60"/>
      <c r="M152" s="60"/>
      <c r="N152" s="60"/>
      <c r="P152" s="8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row>
    <row r="153" spans="2:257" x14ac:dyDescent="0.25">
      <c r="B153" s="2"/>
      <c r="C153" s="2"/>
      <c r="D153" s="2"/>
      <c r="E153" s="2"/>
      <c r="F153" s="2"/>
      <c r="G153" s="2"/>
      <c r="J153" s="60"/>
      <c r="K153" s="60"/>
      <c r="L153" s="60"/>
      <c r="M153" s="60"/>
      <c r="N153" s="60"/>
      <c r="P153" s="8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row>
    <row r="154" spans="2:257" x14ac:dyDescent="0.25">
      <c r="B154" s="2"/>
      <c r="C154" s="2"/>
      <c r="D154" s="2"/>
      <c r="E154" s="2"/>
      <c r="F154" s="2"/>
      <c r="G154" s="2"/>
      <c r="J154" s="60"/>
      <c r="K154" s="60"/>
      <c r="L154" s="60"/>
      <c r="M154" s="60"/>
      <c r="N154" s="60"/>
      <c r="P154" s="8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row>
    <row r="155" spans="2:257" x14ac:dyDescent="0.25">
      <c r="B155" s="2"/>
      <c r="C155" s="2"/>
      <c r="D155" s="2"/>
      <c r="E155" s="2"/>
      <c r="F155" s="2"/>
      <c r="G155" s="2"/>
      <c r="J155" s="60"/>
      <c r="K155" s="60"/>
      <c r="L155" s="60"/>
      <c r="M155" s="60"/>
      <c r="N155" s="60"/>
      <c r="P155" s="8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row>
    <row r="156" spans="2:257" x14ac:dyDescent="0.25">
      <c r="B156" s="2"/>
      <c r="C156" s="2"/>
      <c r="D156" s="2"/>
      <c r="E156" s="2"/>
      <c r="F156" s="2"/>
      <c r="G156" s="2"/>
      <c r="J156" s="60"/>
      <c r="K156" s="60"/>
      <c r="L156" s="60"/>
      <c r="M156" s="60"/>
      <c r="N156" s="60"/>
      <c r="P156" s="8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row>
    <row r="157" spans="2:257" x14ac:dyDescent="0.25">
      <c r="B157" s="2"/>
      <c r="C157" s="2"/>
      <c r="D157" s="2"/>
      <c r="E157" s="2"/>
      <c r="F157" s="2"/>
      <c r="G157" s="2"/>
      <c r="J157" s="60"/>
      <c r="K157" s="60"/>
      <c r="L157" s="60"/>
      <c r="M157" s="60"/>
      <c r="N157" s="60"/>
      <c r="P157" s="8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row>
    <row r="158" spans="2:257" x14ac:dyDescent="0.25">
      <c r="B158" s="2"/>
      <c r="C158" s="2"/>
      <c r="D158" s="2"/>
      <c r="E158" s="2"/>
      <c r="F158" s="2"/>
      <c r="G158" s="2"/>
      <c r="J158" s="60"/>
      <c r="K158" s="60"/>
      <c r="L158" s="60"/>
      <c r="M158" s="60"/>
      <c r="N158" s="60"/>
      <c r="P158" s="8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row>
    <row r="159" spans="2:257" x14ac:dyDescent="0.25">
      <c r="B159" s="2"/>
      <c r="C159" s="2"/>
      <c r="D159" s="2"/>
      <c r="E159" s="2"/>
      <c r="F159" s="2"/>
      <c r="G159" s="2"/>
      <c r="J159" s="60"/>
      <c r="K159" s="60"/>
      <c r="L159" s="60"/>
      <c r="M159" s="60"/>
      <c r="N159" s="60"/>
      <c r="P159" s="8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row>
    <row r="160" spans="2:257" x14ac:dyDescent="0.25">
      <c r="B160" s="2"/>
      <c r="C160" s="2"/>
      <c r="D160" s="2"/>
      <c r="E160" s="2"/>
      <c r="F160" s="2"/>
      <c r="G160" s="2"/>
      <c r="J160" s="60"/>
      <c r="K160" s="60"/>
      <c r="L160" s="60"/>
      <c r="M160" s="60"/>
      <c r="N160" s="60"/>
      <c r="P160" s="8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row>
    <row r="161" spans="2:257" x14ac:dyDescent="0.25">
      <c r="B161" s="2"/>
      <c r="C161" s="2"/>
      <c r="D161" s="2"/>
      <c r="E161" s="2"/>
      <c r="F161" s="2"/>
      <c r="G161" s="2"/>
      <c r="J161" s="60"/>
      <c r="K161" s="60"/>
      <c r="L161" s="60"/>
      <c r="M161" s="60"/>
      <c r="N161" s="60"/>
      <c r="P161" s="8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row>
    <row r="162" spans="2:257" x14ac:dyDescent="0.25">
      <c r="B162" s="2"/>
      <c r="C162" s="2"/>
      <c r="D162" s="2"/>
      <c r="E162" s="2"/>
      <c r="F162" s="2"/>
      <c r="G162" s="2"/>
      <c r="J162" s="60"/>
      <c r="K162" s="60"/>
      <c r="L162" s="60"/>
      <c r="M162" s="60"/>
      <c r="N162" s="60"/>
      <c r="P162" s="8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row>
    <row r="163" spans="2:257" x14ac:dyDescent="0.25">
      <c r="B163" s="2"/>
      <c r="C163" s="2"/>
      <c r="D163" s="2"/>
      <c r="E163" s="2"/>
      <c r="F163" s="2"/>
      <c r="G163" s="2"/>
      <c r="J163" s="60"/>
      <c r="K163" s="60"/>
      <c r="L163" s="60"/>
      <c r="M163" s="60"/>
      <c r="N163" s="60"/>
      <c r="P163" s="8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row>
    <row r="164" spans="2:257" x14ac:dyDescent="0.25">
      <c r="B164" s="2"/>
      <c r="C164" s="2"/>
      <c r="D164" s="2"/>
      <c r="E164" s="2"/>
      <c r="F164" s="2"/>
      <c r="G164" s="2"/>
      <c r="J164" s="60"/>
      <c r="K164" s="60"/>
      <c r="L164" s="60"/>
      <c r="M164" s="60"/>
      <c r="N164" s="60"/>
      <c r="P164" s="8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row>
    <row r="165" spans="2:257" x14ac:dyDescent="0.25">
      <c r="B165" s="2"/>
      <c r="C165" s="2"/>
      <c r="D165" s="2"/>
      <c r="E165" s="2"/>
      <c r="F165" s="2"/>
      <c r="G165" s="2"/>
      <c r="J165" s="60"/>
      <c r="K165" s="60"/>
      <c r="L165" s="60"/>
      <c r="M165" s="60"/>
      <c r="N165" s="60"/>
      <c r="P165" s="8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row>
    <row r="166" spans="2:257" x14ac:dyDescent="0.25">
      <c r="B166" s="2"/>
      <c r="C166" s="2"/>
      <c r="D166" s="2"/>
      <c r="E166" s="2"/>
      <c r="F166" s="2"/>
      <c r="G166" s="2"/>
      <c r="J166" s="60"/>
      <c r="K166" s="60"/>
      <c r="L166" s="60"/>
      <c r="M166" s="60"/>
      <c r="N166" s="60"/>
      <c r="P166" s="8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row>
    <row r="167" spans="2:257" x14ac:dyDescent="0.25">
      <c r="B167" s="2"/>
      <c r="C167" s="2"/>
      <c r="D167" s="2"/>
      <c r="E167" s="2"/>
      <c r="F167" s="2"/>
      <c r="G167" s="2"/>
      <c r="J167" s="60"/>
      <c r="K167" s="60"/>
      <c r="L167" s="60"/>
      <c r="M167" s="60"/>
      <c r="N167" s="60"/>
      <c r="P167" s="8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c r="IW167" s="2"/>
    </row>
    <row r="168" spans="2:257" x14ac:dyDescent="0.25">
      <c r="B168" s="2"/>
      <c r="C168" s="2"/>
      <c r="D168" s="2"/>
      <c r="E168" s="2"/>
      <c r="F168" s="2"/>
      <c r="G168" s="2"/>
      <c r="J168" s="60"/>
      <c r="K168" s="60"/>
      <c r="L168" s="60"/>
      <c r="M168" s="60"/>
      <c r="N168" s="60"/>
      <c r="P168" s="8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row>
    <row r="169" spans="2:257" x14ac:dyDescent="0.25">
      <c r="B169" s="2"/>
      <c r="C169" s="2"/>
      <c r="D169" s="2"/>
      <c r="E169" s="2"/>
      <c r="F169" s="2"/>
      <c r="G169" s="2"/>
      <c r="J169" s="60"/>
      <c r="K169" s="60"/>
      <c r="L169" s="60"/>
      <c r="M169" s="60"/>
      <c r="N169" s="60"/>
      <c r="P169" s="8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row>
    <row r="170" spans="2:257" x14ac:dyDescent="0.25">
      <c r="B170" s="2"/>
      <c r="C170" s="2"/>
      <c r="D170" s="2"/>
      <c r="E170" s="2"/>
      <c r="F170" s="2"/>
      <c r="G170" s="2"/>
      <c r="J170" s="60"/>
      <c r="K170" s="60"/>
      <c r="L170" s="60"/>
      <c r="M170" s="60"/>
      <c r="N170" s="60"/>
      <c r="P170" s="8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c r="IW170" s="2"/>
    </row>
    <row r="171" spans="2:257" x14ac:dyDescent="0.25">
      <c r="B171" s="2"/>
      <c r="C171" s="2"/>
      <c r="D171" s="2"/>
      <c r="E171" s="2"/>
      <c r="F171" s="2"/>
      <c r="G171" s="2"/>
      <c r="J171" s="60"/>
      <c r="K171" s="60"/>
      <c r="L171" s="60"/>
      <c r="M171" s="60"/>
      <c r="N171" s="60"/>
      <c r="P171" s="8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c r="IW171" s="2"/>
    </row>
    <row r="172" spans="2:257" x14ac:dyDescent="0.25">
      <c r="B172" s="2"/>
      <c r="C172" s="2"/>
      <c r="D172" s="2"/>
      <c r="E172" s="2"/>
      <c r="F172" s="2"/>
      <c r="G172" s="2"/>
      <c r="J172" s="60"/>
      <c r="K172" s="60"/>
      <c r="L172" s="60"/>
      <c r="M172" s="60"/>
      <c r="N172" s="60"/>
      <c r="P172" s="8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c r="IW172" s="2"/>
    </row>
    <row r="173" spans="2:257" x14ac:dyDescent="0.25">
      <c r="B173" s="2"/>
      <c r="C173" s="2"/>
      <c r="D173" s="2"/>
      <c r="E173" s="2"/>
      <c r="F173" s="2"/>
      <c r="G173" s="2"/>
      <c r="J173" s="60"/>
      <c r="K173" s="60"/>
      <c r="L173" s="60"/>
      <c r="M173" s="60"/>
      <c r="N173" s="60"/>
      <c r="P173" s="8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c r="IW173" s="2"/>
    </row>
    <row r="174" spans="2:257" x14ac:dyDescent="0.25">
      <c r="B174" s="2"/>
      <c r="C174" s="2"/>
      <c r="D174" s="2"/>
      <c r="E174" s="2"/>
      <c r="F174" s="2"/>
      <c r="G174" s="2"/>
      <c r="J174" s="60"/>
      <c r="K174" s="60"/>
      <c r="L174" s="60"/>
      <c r="M174" s="60"/>
      <c r="N174" s="60"/>
      <c r="P174" s="8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row>
    <row r="175" spans="2:257" x14ac:dyDescent="0.25">
      <c r="B175" s="2"/>
      <c r="C175" s="2"/>
      <c r="D175" s="2"/>
      <c r="E175" s="2"/>
      <c r="F175" s="2"/>
      <c r="G175" s="2"/>
      <c r="J175" s="60"/>
      <c r="K175" s="60"/>
      <c r="L175" s="60"/>
      <c r="M175" s="60"/>
      <c r="N175" s="60"/>
      <c r="P175" s="8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row>
    <row r="176" spans="2:257" x14ac:dyDescent="0.25">
      <c r="B176" s="2"/>
      <c r="C176" s="2"/>
      <c r="D176" s="2"/>
      <c r="E176" s="2"/>
      <c r="F176" s="2"/>
      <c r="G176" s="2"/>
      <c r="J176" s="60"/>
      <c r="K176" s="60"/>
      <c r="L176" s="60"/>
      <c r="M176" s="60"/>
      <c r="N176" s="60"/>
      <c r="P176" s="8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row>
    <row r="177" spans="2:257" x14ac:dyDescent="0.25">
      <c r="B177" s="2"/>
      <c r="C177" s="2"/>
      <c r="D177" s="2"/>
      <c r="E177" s="2"/>
      <c r="F177" s="2"/>
      <c r="G177" s="2"/>
      <c r="J177" s="60"/>
      <c r="K177" s="60"/>
      <c r="L177" s="60"/>
      <c r="M177" s="60"/>
      <c r="N177" s="60"/>
      <c r="P177" s="8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c r="IW177" s="2"/>
    </row>
    <row r="178" spans="2:257" x14ac:dyDescent="0.25">
      <c r="B178" s="2"/>
      <c r="C178" s="2"/>
      <c r="D178" s="2"/>
      <c r="E178" s="2"/>
      <c r="F178" s="2"/>
      <c r="G178" s="2"/>
      <c r="J178" s="60"/>
      <c r="K178" s="60"/>
      <c r="L178" s="60"/>
      <c r="M178" s="60"/>
      <c r="N178" s="60"/>
      <c r="P178" s="8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c r="IW178" s="2"/>
    </row>
    <row r="179" spans="2:257" x14ac:dyDescent="0.25">
      <c r="B179" s="2"/>
      <c r="C179" s="2"/>
      <c r="D179" s="2"/>
      <c r="E179" s="2"/>
      <c r="F179" s="2"/>
      <c r="G179" s="2"/>
      <c r="J179" s="60"/>
      <c r="K179" s="60"/>
      <c r="L179" s="60"/>
      <c r="M179" s="60"/>
      <c r="N179" s="60"/>
      <c r="P179" s="8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row>
    <row r="180" spans="2:257" x14ac:dyDescent="0.25">
      <c r="B180" s="2"/>
      <c r="C180" s="2"/>
      <c r="D180" s="2"/>
      <c r="E180" s="2"/>
      <c r="F180" s="2"/>
      <c r="G180" s="2"/>
      <c r="J180" s="60"/>
      <c r="K180" s="60"/>
      <c r="L180" s="60"/>
      <c r="M180" s="60"/>
      <c r="N180" s="60"/>
      <c r="P180" s="8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row>
    <row r="181" spans="2:257" x14ac:dyDescent="0.25">
      <c r="B181" s="2"/>
      <c r="C181" s="2"/>
      <c r="D181" s="2"/>
      <c r="E181" s="2"/>
      <c r="F181" s="2"/>
      <c r="G181" s="2"/>
      <c r="J181" s="60"/>
      <c r="K181" s="60"/>
      <c r="L181" s="60"/>
      <c r="M181" s="60"/>
      <c r="N181" s="60"/>
      <c r="P181" s="8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row>
    <row r="182" spans="2:257" x14ac:dyDescent="0.25">
      <c r="B182" s="2"/>
      <c r="C182" s="2"/>
      <c r="D182" s="2"/>
      <c r="E182" s="2"/>
      <c r="F182" s="2"/>
      <c r="G182" s="2"/>
      <c r="J182" s="60"/>
      <c r="K182" s="60"/>
      <c r="L182" s="60"/>
      <c r="M182" s="60"/>
      <c r="N182" s="60"/>
      <c r="P182" s="8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row>
    <row r="183" spans="2:257" x14ac:dyDescent="0.25">
      <c r="B183" s="2"/>
      <c r="C183" s="2"/>
      <c r="D183" s="2"/>
      <c r="E183" s="2"/>
      <c r="F183" s="2"/>
      <c r="G183" s="2"/>
      <c r="J183" s="60"/>
      <c r="K183" s="60"/>
      <c r="L183" s="60"/>
      <c r="M183" s="60"/>
      <c r="N183" s="60"/>
      <c r="P183" s="8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row>
    <row r="184" spans="2:257" x14ac:dyDescent="0.25">
      <c r="B184" s="2"/>
      <c r="C184" s="2"/>
      <c r="D184" s="2"/>
      <c r="E184" s="2"/>
      <c r="F184" s="2"/>
      <c r="G184" s="2"/>
      <c r="J184" s="60"/>
      <c r="K184" s="60"/>
      <c r="L184" s="60"/>
      <c r="M184" s="60"/>
      <c r="N184" s="60"/>
      <c r="P184" s="8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row>
    <row r="185" spans="2:257" x14ac:dyDescent="0.25">
      <c r="B185" s="2"/>
      <c r="C185" s="2"/>
      <c r="D185" s="2"/>
      <c r="E185" s="2"/>
      <c r="F185" s="2"/>
      <c r="G185" s="2"/>
      <c r="J185" s="60"/>
      <c r="K185" s="60"/>
      <c r="L185" s="60"/>
      <c r="M185" s="60"/>
      <c r="N185" s="60"/>
      <c r="P185" s="8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row>
    <row r="186" spans="2:257" x14ac:dyDescent="0.25">
      <c r="B186" s="2"/>
      <c r="C186" s="2"/>
      <c r="D186" s="2"/>
      <c r="E186" s="2"/>
      <c r="F186" s="2"/>
      <c r="G186" s="2"/>
      <c r="J186" s="60"/>
      <c r="K186" s="60"/>
      <c r="L186" s="60"/>
      <c r="M186" s="60"/>
      <c r="N186" s="60"/>
      <c r="P186" s="8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c r="IW186" s="2"/>
    </row>
    <row r="187" spans="2:257" x14ac:dyDescent="0.25">
      <c r="B187" s="2"/>
      <c r="C187" s="2"/>
      <c r="D187" s="2"/>
      <c r="E187" s="2"/>
      <c r="F187" s="2"/>
      <c r="G187" s="2"/>
      <c r="J187" s="60"/>
      <c r="K187" s="60"/>
      <c r="L187" s="60"/>
      <c r="M187" s="60"/>
      <c r="N187" s="60"/>
      <c r="P187" s="8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row>
    <row r="188" spans="2:257" x14ac:dyDescent="0.25">
      <c r="B188" s="2"/>
      <c r="C188" s="2"/>
      <c r="D188" s="2"/>
      <c r="E188" s="2"/>
      <c r="F188" s="2"/>
      <c r="G188" s="2"/>
      <c r="J188" s="60"/>
      <c r="K188" s="60"/>
      <c r="L188" s="60"/>
      <c r="M188" s="60"/>
      <c r="N188" s="60"/>
      <c r="P188" s="8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c r="IW188" s="2"/>
    </row>
    <row r="189" spans="2:257" x14ac:dyDescent="0.25">
      <c r="B189" s="2"/>
      <c r="C189" s="2"/>
      <c r="D189" s="2"/>
      <c r="E189" s="2"/>
      <c r="F189" s="2"/>
      <c r="G189" s="2"/>
      <c r="J189" s="60"/>
      <c r="K189" s="60"/>
      <c r="L189" s="60"/>
      <c r="M189" s="60"/>
      <c r="N189" s="60"/>
      <c r="P189" s="8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row>
    <row r="190" spans="2:257" x14ac:dyDescent="0.25">
      <c r="B190" s="2"/>
      <c r="C190" s="2"/>
      <c r="D190" s="2"/>
      <c r="E190" s="2"/>
      <c r="F190" s="2"/>
      <c r="G190" s="2"/>
      <c r="J190" s="60"/>
      <c r="K190" s="60"/>
      <c r="L190" s="60"/>
      <c r="M190" s="60"/>
      <c r="N190" s="60"/>
      <c r="P190" s="8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c r="IW190" s="2"/>
    </row>
    <row r="191" spans="2:257" x14ac:dyDescent="0.25">
      <c r="B191" s="2"/>
      <c r="C191" s="2"/>
      <c r="D191" s="2"/>
      <c r="E191" s="2"/>
      <c r="F191" s="2"/>
      <c r="G191" s="2"/>
      <c r="J191" s="60"/>
      <c r="K191" s="60"/>
      <c r="L191" s="60"/>
      <c r="M191" s="60"/>
      <c r="N191" s="60"/>
      <c r="P191" s="8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row>
    <row r="192" spans="2:257" x14ac:dyDescent="0.25">
      <c r="B192" s="2"/>
      <c r="C192" s="2"/>
      <c r="D192" s="2"/>
      <c r="E192" s="2"/>
      <c r="F192" s="2"/>
      <c r="G192" s="2"/>
      <c r="J192" s="60"/>
      <c r="K192" s="60"/>
      <c r="L192" s="60"/>
      <c r="M192" s="60"/>
      <c r="N192" s="60"/>
      <c r="P192" s="8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c r="IW192" s="2"/>
    </row>
    <row r="193" spans="2:257" x14ac:dyDescent="0.25">
      <c r="B193" s="2"/>
      <c r="C193" s="2"/>
      <c r="D193" s="2"/>
      <c r="E193" s="2"/>
      <c r="F193" s="2"/>
      <c r="G193" s="2"/>
      <c r="J193" s="60"/>
      <c r="K193" s="60"/>
      <c r="L193" s="60"/>
      <c r="M193" s="60"/>
      <c r="N193" s="60"/>
      <c r="P193" s="8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c r="IW193" s="2"/>
    </row>
    <row r="194" spans="2:257" x14ac:dyDescent="0.25">
      <c r="B194" s="2"/>
      <c r="C194" s="2"/>
      <c r="D194" s="2"/>
      <c r="E194" s="2"/>
      <c r="F194" s="2"/>
      <c r="G194" s="2"/>
      <c r="J194" s="60"/>
      <c r="K194" s="60"/>
      <c r="L194" s="60"/>
      <c r="M194" s="60"/>
      <c r="N194" s="60"/>
      <c r="P194" s="8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c r="IW194" s="2"/>
    </row>
    <row r="195" spans="2:257" x14ac:dyDescent="0.25">
      <c r="B195" s="2"/>
      <c r="C195" s="2"/>
      <c r="D195" s="2"/>
      <c r="E195" s="2"/>
      <c r="F195" s="2"/>
      <c r="G195" s="2"/>
      <c r="J195" s="60"/>
      <c r="K195" s="60"/>
      <c r="L195" s="60"/>
      <c r="M195" s="60"/>
      <c r="N195" s="60"/>
      <c r="P195" s="8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row>
    <row r="196" spans="2:257" x14ac:dyDescent="0.25">
      <c r="B196" s="2"/>
      <c r="C196" s="2"/>
      <c r="D196" s="2"/>
      <c r="E196" s="2"/>
      <c r="F196" s="2"/>
      <c r="G196" s="2"/>
      <c r="J196" s="60"/>
      <c r="K196" s="60"/>
      <c r="L196" s="60"/>
      <c r="M196" s="60"/>
      <c r="N196" s="60"/>
      <c r="P196" s="8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c r="IW196" s="2"/>
    </row>
    <row r="197" spans="2:257" x14ac:dyDescent="0.25">
      <c r="B197" s="2"/>
      <c r="C197" s="2"/>
      <c r="D197" s="2"/>
      <c r="E197" s="2"/>
      <c r="F197" s="2"/>
      <c r="G197" s="2"/>
      <c r="J197" s="60"/>
      <c r="K197" s="60"/>
      <c r="L197" s="60"/>
      <c r="M197" s="60"/>
      <c r="N197" s="60"/>
      <c r="P197" s="8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c r="IW197" s="2"/>
    </row>
    <row r="198" spans="2:257" x14ac:dyDescent="0.25">
      <c r="B198" s="2"/>
      <c r="C198" s="2"/>
      <c r="D198" s="2"/>
      <c r="E198" s="2"/>
      <c r="F198" s="2"/>
      <c r="G198" s="2"/>
      <c r="J198" s="60"/>
      <c r="K198" s="60"/>
      <c r="L198" s="60"/>
      <c r="M198" s="60"/>
      <c r="N198" s="60"/>
      <c r="P198" s="8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row>
    <row r="199" spans="2:257" x14ac:dyDescent="0.25">
      <c r="B199" s="2"/>
      <c r="C199" s="2"/>
      <c r="D199" s="2"/>
      <c r="E199" s="2"/>
      <c r="F199" s="2"/>
      <c r="G199" s="2"/>
      <c r="J199" s="60"/>
      <c r="K199" s="60"/>
      <c r="L199" s="60"/>
      <c r="M199" s="60"/>
      <c r="N199" s="60"/>
      <c r="P199" s="8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c r="IW199" s="2"/>
    </row>
    <row r="200" spans="2:257" x14ac:dyDescent="0.25">
      <c r="B200" s="2"/>
      <c r="C200" s="2"/>
      <c r="D200" s="2"/>
      <c r="E200" s="2"/>
      <c r="F200" s="2"/>
      <c r="G200" s="2"/>
      <c r="J200" s="60"/>
      <c r="K200" s="60"/>
      <c r="L200" s="60"/>
      <c r="M200" s="60"/>
      <c r="N200" s="60"/>
      <c r="P200" s="8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row>
    <row r="201" spans="2:257" x14ac:dyDescent="0.25">
      <c r="B201" s="2"/>
      <c r="C201" s="2"/>
      <c r="D201" s="2"/>
      <c r="E201" s="2"/>
      <c r="F201" s="2"/>
      <c r="G201" s="2"/>
      <c r="J201" s="60"/>
      <c r="K201" s="60"/>
      <c r="L201" s="60"/>
      <c r="M201" s="60"/>
      <c r="N201" s="60"/>
      <c r="P201" s="8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c r="IW201" s="2"/>
    </row>
    <row r="202" spans="2:257" x14ac:dyDescent="0.25">
      <c r="B202" s="2"/>
      <c r="C202" s="2"/>
      <c r="D202" s="2"/>
      <c r="E202" s="2"/>
      <c r="F202" s="2"/>
      <c r="G202" s="2"/>
      <c r="J202" s="60"/>
      <c r="K202" s="60"/>
      <c r="L202" s="60"/>
      <c r="M202" s="60"/>
      <c r="N202" s="60"/>
      <c r="P202" s="8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row>
    <row r="203" spans="2:257" x14ac:dyDescent="0.25">
      <c r="B203" s="2"/>
      <c r="C203" s="2"/>
      <c r="D203" s="2"/>
      <c r="E203" s="2"/>
      <c r="F203" s="2"/>
      <c r="G203" s="2"/>
      <c r="J203" s="60"/>
      <c r="K203" s="60"/>
      <c r="L203" s="60"/>
      <c r="M203" s="60"/>
      <c r="N203" s="60"/>
      <c r="P203" s="8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c r="IW203" s="2"/>
    </row>
    <row r="204" spans="2:257" x14ac:dyDescent="0.25">
      <c r="B204" s="2"/>
      <c r="C204" s="2"/>
      <c r="D204" s="2"/>
      <c r="E204" s="2"/>
      <c r="F204" s="2"/>
      <c r="G204" s="2"/>
      <c r="J204" s="60"/>
      <c r="K204" s="60"/>
      <c r="L204" s="60"/>
      <c r="M204" s="60"/>
      <c r="N204" s="60"/>
      <c r="P204" s="8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row>
    <row r="205" spans="2:257" x14ac:dyDescent="0.25">
      <c r="B205" s="2"/>
      <c r="C205" s="2"/>
      <c r="D205" s="2"/>
      <c r="E205" s="2"/>
      <c r="F205" s="2"/>
      <c r="G205" s="2"/>
      <c r="J205" s="60"/>
      <c r="K205" s="60"/>
      <c r="L205" s="60"/>
      <c r="M205" s="60"/>
      <c r="N205" s="60"/>
      <c r="P205" s="8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row>
    <row r="206" spans="2:257" x14ac:dyDescent="0.25">
      <c r="B206" s="2"/>
      <c r="C206" s="2"/>
      <c r="D206" s="2"/>
      <c r="E206" s="2"/>
      <c r="F206" s="2"/>
      <c r="G206" s="2"/>
      <c r="J206" s="60"/>
      <c r="K206" s="60"/>
      <c r="L206" s="60"/>
      <c r="M206" s="60"/>
      <c r="N206" s="60"/>
      <c r="P206" s="8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row>
    <row r="207" spans="2:257" x14ac:dyDescent="0.25">
      <c r="B207" s="2"/>
      <c r="C207" s="2"/>
      <c r="D207" s="2"/>
      <c r="E207" s="2"/>
      <c r="F207" s="2"/>
      <c r="G207" s="2"/>
      <c r="J207" s="60"/>
      <c r="K207" s="60"/>
      <c r="L207" s="60"/>
      <c r="M207" s="60"/>
      <c r="N207" s="60"/>
      <c r="P207" s="8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c r="IW207" s="2"/>
    </row>
    <row r="208" spans="2:257" x14ac:dyDescent="0.25">
      <c r="B208" s="2"/>
      <c r="C208" s="2"/>
      <c r="D208" s="2"/>
      <c r="E208" s="2"/>
      <c r="F208" s="2"/>
      <c r="G208" s="2"/>
      <c r="J208" s="60"/>
      <c r="K208" s="60"/>
      <c r="L208" s="60"/>
      <c r="M208" s="60"/>
      <c r="N208" s="60"/>
      <c r="P208" s="8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c r="IW208" s="2"/>
    </row>
    <row r="209" spans="2:257" x14ac:dyDescent="0.25">
      <c r="B209" s="2"/>
      <c r="C209" s="2"/>
      <c r="D209" s="2"/>
      <c r="E209" s="2"/>
      <c r="F209" s="2"/>
      <c r="G209" s="2"/>
      <c r="J209" s="60"/>
      <c r="K209" s="60"/>
      <c r="L209" s="60"/>
      <c r="M209" s="60"/>
      <c r="N209" s="60"/>
      <c r="P209" s="8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c r="IW209" s="2"/>
    </row>
    <row r="210" spans="2:257" x14ac:dyDescent="0.25">
      <c r="B210" s="2"/>
      <c r="C210" s="2"/>
      <c r="D210" s="2"/>
      <c r="E210" s="2"/>
      <c r="F210" s="2"/>
      <c r="G210" s="2"/>
      <c r="J210" s="60"/>
      <c r="K210" s="60"/>
      <c r="L210" s="60"/>
      <c r="M210" s="60"/>
      <c r="N210" s="60"/>
      <c r="P210" s="8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row>
    <row r="211" spans="2:257" x14ac:dyDescent="0.25">
      <c r="B211" s="2"/>
      <c r="C211" s="2"/>
      <c r="D211" s="2"/>
      <c r="E211" s="2"/>
      <c r="F211" s="2"/>
      <c r="G211" s="2"/>
      <c r="J211" s="60"/>
      <c r="K211" s="60"/>
      <c r="L211" s="60"/>
      <c r="M211" s="60"/>
      <c r="N211" s="60"/>
      <c r="P211" s="8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row>
    <row r="212" spans="2:257" x14ac:dyDescent="0.25">
      <c r="B212" s="2"/>
      <c r="C212" s="2"/>
      <c r="D212" s="2"/>
      <c r="E212" s="2"/>
      <c r="F212" s="2"/>
      <c r="G212" s="2"/>
      <c r="J212" s="60"/>
      <c r="K212" s="60"/>
      <c r="L212" s="60"/>
      <c r="M212" s="60"/>
      <c r="N212" s="60"/>
      <c r="P212" s="8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c r="IW212" s="2"/>
    </row>
    <row r="213" spans="2:257" x14ac:dyDescent="0.25">
      <c r="B213" s="2"/>
      <c r="C213" s="2"/>
      <c r="D213" s="2"/>
      <c r="E213" s="2"/>
      <c r="F213" s="2"/>
      <c r="G213" s="2"/>
      <c r="J213" s="60"/>
      <c r="K213" s="60"/>
      <c r="L213" s="60"/>
      <c r="M213" s="60"/>
      <c r="N213" s="60"/>
      <c r="P213" s="8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c r="IW213" s="2"/>
    </row>
    <row r="214" spans="2:257" x14ac:dyDescent="0.25">
      <c r="B214" s="2"/>
      <c r="C214" s="2"/>
      <c r="D214" s="2"/>
      <c r="E214" s="2"/>
      <c r="F214" s="2"/>
      <c r="G214" s="2"/>
      <c r="J214" s="60"/>
      <c r="K214" s="60"/>
      <c r="L214" s="60"/>
      <c r="M214" s="60"/>
      <c r="N214" s="60"/>
      <c r="P214" s="8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c r="IW214" s="2"/>
    </row>
    <row r="215" spans="2:257" x14ac:dyDescent="0.25">
      <c r="B215" s="2"/>
      <c r="C215" s="2"/>
      <c r="D215" s="2"/>
      <c r="E215" s="2"/>
      <c r="F215" s="2"/>
      <c r="G215" s="2"/>
      <c r="J215" s="60"/>
      <c r="K215" s="60"/>
      <c r="L215" s="60"/>
      <c r="M215" s="60"/>
      <c r="N215" s="60"/>
      <c r="P215" s="8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row>
    <row r="216" spans="2:257" x14ac:dyDescent="0.25">
      <c r="B216" s="2"/>
      <c r="C216" s="2"/>
      <c r="D216" s="2"/>
      <c r="E216" s="2"/>
      <c r="F216" s="2"/>
      <c r="G216" s="2"/>
      <c r="J216" s="60"/>
      <c r="K216" s="60"/>
      <c r="L216" s="60"/>
      <c r="M216" s="60"/>
      <c r="N216" s="60"/>
      <c r="P216" s="8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c r="IW216" s="2"/>
    </row>
    <row r="217" spans="2:257" x14ac:dyDescent="0.25">
      <c r="B217" s="2"/>
      <c r="C217" s="2"/>
      <c r="D217" s="2"/>
      <c r="E217" s="2"/>
      <c r="F217" s="2"/>
      <c r="G217" s="2"/>
      <c r="J217" s="60"/>
      <c r="K217" s="60"/>
      <c r="L217" s="60"/>
      <c r="M217" s="60"/>
      <c r="N217" s="60"/>
      <c r="P217" s="8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row>
    <row r="218" spans="2:257" x14ac:dyDescent="0.25">
      <c r="B218" s="2"/>
      <c r="C218" s="2"/>
      <c r="D218" s="2"/>
      <c r="E218" s="2"/>
      <c r="F218" s="2"/>
      <c r="G218" s="2"/>
      <c r="J218" s="60"/>
      <c r="K218" s="60"/>
      <c r="L218" s="60"/>
      <c r="M218" s="60"/>
      <c r="N218" s="60"/>
      <c r="P218" s="8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c r="IW218" s="2"/>
    </row>
    <row r="219" spans="2:257" x14ac:dyDescent="0.25">
      <c r="B219" s="2"/>
      <c r="C219" s="2"/>
      <c r="D219" s="2"/>
      <c r="E219" s="2"/>
      <c r="F219" s="2"/>
      <c r="G219" s="2"/>
      <c r="J219" s="60"/>
      <c r="K219" s="60"/>
      <c r="L219" s="60"/>
      <c r="M219" s="60"/>
      <c r="N219" s="60"/>
      <c r="P219" s="8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c r="IW219" s="2"/>
    </row>
    <row r="220" spans="2:257" x14ac:dyDescent="0.25">
      <c r="B220" s="2"/>
      <c r="C220" s="2"/>
      <c r="D220" s="2"/>
      <c r="E220" s="2"/>
      <c r="F220" s="2"/>
      <c r="G220" s="2"/>
      <c r="J220" s="60"/>
      <c r="K220" s="60"/>
      <c r="L220" s="60"/>
      <c r="M220" s="60"/>
      <c r="N220" s="60"/>
      <c r="P220" s="8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c r="IW220" s="2"/>
    </row>
    <row r="221" spans="2:257" x14ac:dyDescent="0.25">
      <c r="B221" s="2"/>
      <c r="C221" s="2"/>
      <c r="D221" s="2"/>
      <c r="E221" s="2"/>
      <c r="F221" s="2"/>
      <c r="G221" s="2"/>
      <c r="J221" s="60"/>
      <c r="K221" s="60"/>
      <c r="L221" s="60"/>
      <c r="M221" s="60"/>
      <c r="N221" s="60"/>
      <c r="P221" s="8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c r="IW221" s="2"/>
    </row>
    <row r="222" spans="2:257" x14ac:dyDescent="0.25">
      <c r="B222" s="2"/>
      <c r="C222" s="2"/>
      <c r="D222" s="2"/>
      <c r="E222" s="2"/>
      <c r="F222" s="2"/>
      <c r="G222" s="2"/>
      <c r="J222" s="60"/>
      <c r="K222" s="60"/>
      <c r="L222" s="60"/>
      <c r="M222" s="60"/>
      <c r="N222" s="60"/>
      <c r="P222" s="8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c r="IW222" s="2"/>
    </row>
    <row r="223" spans="2:257" x14ac:dyDescent="0.25">
      <c r="B223" s="2"/>
      <c r="C223" s="2"/>
      <c r="D223" s="2"/>
      <c r="E223" s="2"/>
      <c r="F223" s="2"/>
      <c r="G223" s="2"/>
      <c r="J223" s="60"/>
      <c r="K223" s="60"/>
      <c r="L223" s="60"/>
      <c r="M223" s="60"/>
      <c r="N223" s="60"/>
      <c r="P223" s="8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c r="IW223" s="2"/>
    </row>
    <row r="224" spans="2:257" x14ac:dyDescent="0.25">
      <c r="B224" s="2"/>
      <c r="C224" s="2"/>
      <c r="D224" s="2"/>
      <c r="E224" s="2"/>
      <c r="F224" s="2"/>
      <c r="G224" s="2"/>
      <c r="J224" s="60"/>
      <c r="K224" s="60"/>
      <c r="L224" s="60"/>
      <c r="M224" s="60"/>
      <c r="N224" s="60"/>
      <c r="P224" s="8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c r="IW224" s="2"/>
    </row>
    <row r="225" spans="2:257" x14ac:dyDescent="0.25">
      <c r="B225" s="2"/>
      <c r="C225" s="2"/>
      <c r="D225" s="2"/>
      <c r="E225" s="2"/>
      <c r="F225" s="2"/>
      <c r="G225" s="2"/>
      <c r="J225" s="60"/>
      <c r="K225" s="60"/>
      <c r="L225" s="60"/>
      <c r="M225" s="60"/>
      <c r="N225" s="60"/>
      <c r="P225" s="8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c r="IW225" s="2"/>
    </row>
    <row r="226" spans="2:257" x14ac:dyDescent="0.25">
      <c r="B226" s="2"/>
      <c r="C226" s="2"/>
      <c r="D226" s="2"/>
      <c r="E226" s="2"/>
      <c r="F226" s="2"/>
      <c r="G226" s="2"/>
      <c r="J226" s="60"/>
      <c r="K226" s="60"/>
      <c r="L226" s="60"/>
      <c r="M226" s="60"/>
      <c r="N226" s="60"/>
      <c r="P226" s="8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c r="IW226" s="2"/>
    </row>
    <row r="227" spans="2:257" x14ac:dyDescent="0.25">
      <c r="B227" s="2"/>
      <c r="C227" s="2"/>
      <c r="D227" s="2"/>
      <c r="E227" s="2"/>
      <c r="F227" s="2"/>
      <c r="G227" s="2"/>
      <c r="J227" s="60"/>
      <c r="K227" s="60"/>
      <c r="L227" s="60"/>
      <c r="M227" s="60"/>
      <c r="N227" s="60"/>
      <c r="P227" s="8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c r="IW227" s="2"/>
    </row>
    <row r="228" spans="2:257" x14ac:dyDescent="0.25">
      <c r="B228" s="2"/>
      <c r="C228" s="2"/>
      <c r="D228" s="2"/>
      <c r="E228" s="2"/>
      <c r="F228" s="2"/>
      <c r="G228" s="2"/>
      <c r="J228" s="60"/>
      <c r="K228" s="60"/>
      <c r="L228" s="60"/>
      <c r="M228" s="60"/>
      <c r="N228" s="60"/>
      <c r="P228" s="8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c r="IW228" s="2"/>
    </row>
    <row r="229" spans="2:257" x14ac:dyDescent="0.25">
      <c r="B229" s="2"/>
      <c r="C229" s="2"/>
      <c r="D229" s="2"/>
      <c r="E229" s="2"/>
      <c r="F229" s="2"/>
      <c r="G229" s="2"/>
      <c r="J229" s="60"/>
      <c r="K229" s="60"/>
      <c r="L229" s="60"/>
      <c r="M229" s="60"/>
      <c r="N229" s="60"/>
      <c r="P229" s="8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c r="IW229" s="2"/>
    </row>
    <row r="230" spans="2:257" x14ac:dyDescent="0.25">
      <c r="B230" s="2"/>
      <c r="C230" s="2"/>
      <c r="D230" s="2"/>
      <c r="E230" s="2"/>
      <c r="F230" s="2"/>
      <c r="G230" s="2"/>
      <c r="J230" s="60"/>
      <c r="K230" s="60"/>
      <c r="L230" s="60"/>
      <c r="M230" s="60"/>
      <c r="N230" s="60"/>
      <c r="P230" s="8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c r="IW230" s="2"/>
    </row>
    <row r="231" spans="2:257" x14ac:dyDescent="0.25">
      <c r="B231" s="2"/>
      <c r="C231" s="2"/>
      <c r="D231" s="2"/>
      <c r="E231" s="2"/>
      <c r="F231" s="2"/>
      <c r="G231" s="2"/>
      <c r="J231" s="60"/>
      <c r="K231" s="60"/>
      <c r="L231" s="60"/>
      <c r="M231" s="60"/>
      <c r="N231" s="60"/>
      <c r="P231" s="8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c r="IW231" s="2"/>
    </row>
    <row r="232" spans="2:257" x14ac:dyDescent="0.25">
      <c r="B232" s="2"/>
      <c r="C232" s="2"/>
      <c r="D232" s="2"/>
      <c r="E232" s="2"/>
      <c r="F232" s="2"/>
      <c r="G232" s="2"/>
      <c r="J232" s="60"/>
      <c r="K232" s="60"/>
      <c r="L232" s="60"/>
      <c r="M232" s="60"/>
      <c r="N232" s="60"/>
      <c r="P232" s="8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c r="IW232" s="2"/>
    </row>
    <row r="233" spans="2:257" x14ac:dyDescent="0.25">
      <c r="B233" s="2"/>
      <c r="C233" s="2"/>
      <c r="D233" s="2"/>
      <c r="E233" s="2"/>
      <c r="F233" s="2"/>
      <c r="G233" s="2"/>
      <c r="J233" s="60"/>
      <c r="K233" s="60"/>
      <c r="L233" s="60"/>
      <c r="M233" s="60"/>
      <c r="N233" s="60"/>
      <c r="P233" s="8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c r="IW233" s="2"/>
    </row>
    <row r="234" spans="2:257" x14ac:dyDescent="0.25">
      <c r="B234" s="2"/>
      <c r="C234" s="2"/>
      <c r="D234" s="2"/>
      <c r="E234" s="2"/>
      <c r="F234" s="2"/>
      <c r="G234" s="2"/>
      <c r="J234" s="60"/>
      <c r="K234" s="60"/>
      <c r="L234" s="60"/>
      <c r="M234" s="60"/>
      <c r="N234" s="60"/>
      <c r="P234" s="8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c r="IW234" s="2"/>
    </row>
    <row r="235" spans="2:257" x14ac:dyDescent="0.25">
      <c r="B235" s="2"/>
      <c r="C235" s="2"/>
      <c r="D235" s="2"/>
      <c r="E235" s="2"/>
      <c r="F235" s="2"/>
      <c r="G235" s="2"/>
      <c r="J235" s="60"/>
      <c r="K235" s="60"/>
      <c r="L235" s="60"/>
      <c r="M235" s="60"/>
      <c r="N235" s="60"/>
      <c r="P235" s="8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c r="IW235" s="2"/>
    </row>
    <row r="236" spans="2:257" x14ac:dyDescent="0.25">
      <c r="B236" s="2"/>
      <c r="C236" s="2"/>
      <c r="D236" s="2"/>
      <c r="E236" s="2"/>
      <c r="F236" s="2"/>
      <c r="G236" s="2"/>
      <c r="J236" s="60"/>
      <c r="K236" s="60"/>
      <c r="L236" s="60"/>
      <c r="M236" s="60"/>
      <c r="N236" s="60"/>
      <c r="P236" s="8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row>
    <row r="237" spans="2:257" x14ac:dyDescent="0.25">
      <c r="B237" s="2"/>
      <c r="C237" s="2"/>
      <c r="D237" s="2"/>
      <c r="E237" s="2"/>
      <c r="F237" s="2"/>
      <c r="G237" s="2"/>
      <c r="J237" s="60"/>
      <c r="K237" s="60"/>
      <c r="L237" s="60"/>
      <c r="M237" s="60"/>
      <c r="N237" s="60"/>
      <c r="P237" s="8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row>
    <row r="238" spans="2:257" x14ac:dyDescent="0.25">
      <c r="B238" s="2"/>
      <c r="C238" s="2"/>
      <c r="D238" s="2"/>
      <c r="E238" s="2"/>
      <c r="F238" s="2"/>
      <c r="G238" s="2"/>
      <c r="J238" s="60"/>
      <c r="K238" s="60"/>
      <c r="L238" s="60"/>
      <c r="M238" s="60"/>
      <c r="N238" s="60"/>
      <c r="P238" s="8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c r="IW238" s="2"/>
    </row>
    <row r="239" spans="2:257" x14ac:dyDescent="0.25">
      <c r="B239" s="2"/>
      <c r="C239" s="2"/>
      <c r="D239" s="2"/>
      <c r="E239" s="2"/>
      <c r="F239" s="2"/>
      <c r="G239" s="2"/>
      <c r="J239" s="60"/>
      <c r="K239" s="60"/>
      <c r="L239" s="60"/>
      <c r="M239" s="60"/>
      <c r="N239" s="60"/>
      <c r="P239" s="8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row>
    <row r="240" spans="2:257" x14ac:dyDescent="0.25">
      <c r="B240" s="2"/>
      <c r="C240" s="2"/>
      <c r="D240" s="2"/>
      <c r="E240" s="2"/>
      <c r="F240" s="2"/>
      <c r="G240" s="2"/>
      <c r="J240" s="60"/>
      <c r="K240" s="60"/>
      <c r="L240" s="60"/>
      <c r="M240" s="60"/>
      <c r="N240" s="60"/>
      <c r="P240" s="8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c r="IW240" s="2"/>
    </row>
    <row r="241" spans="2:257" x14ac:dyDescent="0.25">
      <c r="B241" s="2"/>
      <c r="C241" s="2"/>
      <c r="D241" s="2"/>
      <c r="E241" s="2"/>
      <c r="F241" s="2"/>
      <c r="G241" s="2"/>
      <c r="J241" s="60"/>
      <c r="K241" s="60"/>
      <c r="L241" s="60"/>
      <c r="M241" s="60"/>
      <c r="N241" s="60"/>
      <c r="P241" s="8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c r="IW241" s="2"/>
    </row>
    <row r="242" spans="2:257" x14ac:dyDescent="0.25">
      <c r="B242" s="2"/>
      <c r="C242" s="2"/>
      <c r="D242" s="2"/>
      <c r="E242" s="2"/>
      <c r="F242" s="2"/>
      <c r="G242" s="2"/>
      <c r="J242" s="60"/>
      <c r="K242" s="60"/>
      <c r="L242" s="60"/>
      <c r="M242" s="60"/>
      <c r="N242" s="60"/>
      <c r="P242" s="8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c r="IW242" s="2"/>
    </row>
    <row r="243" spans="2:257" x14ac:dyDescent="0.25">
      <c r="B243" s="2"/>
      <c r="C243" s="2"/>
      <c r="D243" s="2"/>
      <c r="E243" s="2"/>
      <c r="F243" s="2"/>
      <c r="G243" s="2"/>
      <c r="J243" s="60"/>
      <c r="K243" s="60"/>
      <c r="L243" s="60"/>
      <c r="M243" s="60"/>
      <c r="N243" s="60"/>
      <c r="P243" s="8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c r="IW243" s="2"/>
    </row>
    <row r="244" spans="2:257" x14ac:dyDescent="0.25">
      <c r="B244" s="2"/>
      <c r="C244" s="2"/>
      <c r="D244" s="2"/>
      <c r="E244" s="2"/>
      <c r="F244" s="2"/>
      <c r="G244" s="2"/>
      <c r="J244" s="60"/>
      <c r="K244" s="60"/>
      <c r="L244" s="60"/>
      <c r="M244" s="60"/>
      <c r="N244" s="60"/>
      <c r="P244" s="8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c r="IW244" s="2"/>
    </row>
    <row r="245" spans="2:257" x14ac:dyDescent="0.25">
      <c r="B245" s="2"/>
      <c r="C245" s="2"/>
      <c r="D245" s="2"/>
      <c r="E245" s="2"/>
      <c r="F245" s="2"/>
      <c r="G245" s="2"/>
      <c r="J245" s="60"/>
      <c r="K245" s="60"/>
      <c r="L245" s="60"/>
      <c r="M245" s="60"/>
      <c r="N245" s="60"/>
      <c r="P245" s="8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row>
    <row r="246" spans="2:257" x14ac:dyDescent="0.25">
      <c r="B246" s="2"/>
      <c r="C246" s="2"/>
      <c r="D246" s="2"/>
      <c r="E246" s="2"/>
      <c r="F246" s="2"/>
      <c r="G246" s="2"/>
      <c r="J246" s="60"/>
      <c r="K246" s="60"/>
      <c r="L246" s="60"/>
      <c r="M246" s="60"/>
      <c r="N246" s="60"/>
      <c r="P246" s="8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row>
    <row r="247" spans="2:257" x14ac:dyDescent="0.25">
      <c r="B247" s="2"/>
      <c r="C247" s="2"/>
      <c r="D247" s="2"/>
      <c r="E247" s="2"/>
      <c r="F247" s="2"/>
      <c r="G247" s="2"/>
      <c r="J247" s="60"/>
      <c r="K247" s="60"/>
      <c r="L247" s="60"/>
      <c r="M247" s="60"/>
      <c r="N247" s="60"/>
      <c r="P247" s="8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c r="IW247" s="2"/>
    </row>
    <row r="248" spans="2:257" x14ac:dyDescent="0.25">
      <c r="B248" s="2"/>
      <c r="C248" s="2"/>
      <c r="D248" s="2"/>
      <c r="E248" s="2"/>
      <c r="F248" s="2"/>
      <c r="G248" s="2"/>
      <c r="J248" s="60"/>
      <c r="K248" s="60"/>
      <c r="L248" s="60"/>
      <c r="M248" s="60"/>
      <c r="N248" s="60"/>
      <c r="P248" s="8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c r="IW248" s="2"/>
    </row>
    <row r="249" spans="2:257" x14ac:dyDescent="0.25">
      <c r="B249" s="2"/>
      <c r="C249" s="2"/>
      <c r="D249" s="2"/>
      <c r="E249" s="2"/>
      <c r="F249" s="2"/>
      <c r="G249" s="2"/>
      <c r="J249" s="60"/>
      <c r="K249" s="60"/>
      <c r="L249" s="60"/>
      <c r="M249" s="60"/>
      <c r="N249" s="60"/>
      <c r="P249" s="8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c r="IW249" s="2"/>
    </row>
    <row r="250" spans="2:257" x14ac:dyDescent="0.25">
      <c r="B250" s="2"/>
      <c r="C250" s="2"/>
      <c r="D250" s="2"/>
      <c r="E250" s="2"/>
      <c r="F250" s="2"/>
      <c r="G250" s="2"/>
      <c r="J250" s="60"/>
      <c r="K250" s="60"/>
      <c r="L250" s="60"/>
      <c r="M250" s="60"/>
      <c r="N250" s="60"/>
      <c r="P250" s="8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c r="IW250" s="2"/>
    </row>
    <row r="251" spans="2:257" x14ac:dyDescent="0.25">
      <c r="B251" s="2"/>
      <c r="C251" s="2"/>
      <c r="D251" s="2"/>
      <c r="E251" s="2"/>
      <c r="F251" s="2"/>
      <c r="G251" s="2"/>
      <c r="J251" s="60"/>
      <c r="K251" s="60"/>
      <c r="L251" s="60"/>
      <c r="M251" s="60"/>
      <c r="N251" s="60"/>
      <c r="P251" s="8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c r="IW251" s="2"/>
    </row>
    <row r="252" spans="2:257" x14ac:dyDescent="0.25">
      <c r="B252" s="2"/>
      <c r="C252" s="2"/>
      <c r="D252" s="2"/>
      <c r="E252" s="2"/>
      <c r="F252" s="2"/>
      <c r="G252" s="2"/>
      <c r="J252" s="60"/>
      <c r="K252" s="60"/>
      <c r="L252" s="60"/>
      <c r="M252" s="60"/>
      <c r="N252" s="60"/>
      <c r="P252" s="8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c r="IW252" s="2"/>
    </row>
    <row r="253" spans="2:257" x14ac:dyDescent="0.25">
      <c r="B253" s="2"/>
      <c r="C253" s="2"/>
      <c r="D253" s="2"/>
      <c r="E253" s="2"/>
      <c r="F253" s="2"/>
      <c r="G253" s="2"/>
      <c r="J253" s="60"/>
      <c r="K253" s="60"/>
      <c r="L253" s="60"/>
      <c r="M253" s="60"/>
      <c r="N253" s="60"/>
      <c r="P253" s="8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c r="IW253" s="2"/>
    </row>
    <row r="254" spans="2:257" x14ac:dyDescent="0.25">
      <c r="B254" s="2"/>
      <c r="C254" s="2"/>
      <c r="D254" s="2"/>
      <c r="E254" s="2"/>
      <c r="F254" s="2"/>
      <c r="G254" s="2"/>
      <c r="J254" s="60"/>
      <c r="K254" s="60"/>
      <c r="L254" s="60"/>
      <c r="M254" s="60"/>
      <c r="N254" s="60"/>
      <c r="P254" s="8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c r="IW254" s="2"/>
    </row>
    <row r="255" spans="2:257" x14ac:dyDescent="0.25">
      <c r="B255" s="2"/>
      <c r="C255" s="2"/>
      <c r="D255" s="2"/>
      <c r="E255" s="2"/>
      <c r="F255" s="2"/>
      <c r="G255" s="2"/>
      <c r="J255" s="60"/>
      <c r="K255" s="60"/>
      <c r="L255" s="60"/>
      <c r="M255" s="60"/>
      <c r="N255" s="60"/>
      <c r="P255" s="8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c r="IW255" s="2"/>
    </row>
    <row r="256" spans="2:257" x14ac:dyDescent="0.25">
      <c r="B256" s="2"/>
      <c r="C256" s="2"/>
      <c r="D256" s="2"/>
      <c r="E256" s="2"/>
      <c r="F256" s="2"/>
      <c r="G256" s="2"/>
      <c r="J256" s="60"/>
      <c r="K256" s="60"/>
      <c r="L256" s="60"/>
      <c r="M256" s="60"/>
      <c r="N256" s="60"/>
      <c r="P256" s="8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c r="IW256" s="2"/>
    </row>
    <row r="257" spans="2:257" x14ac:dyDescent="0.25">
      <c r="B257" s="2"/>
      <c r="C257" s="2"/>
      <c r="D257" s="2"/>
      <c r="E257" s="2"/>
      <c r="F257" s="2"/>
      <c r="G257" s="2"/>
      <c r="J257" s="60"/>
      <c r="K257" s="60"/>
      <c r="L257" s="60"/>
      <c r="M257" s="60"/>
      <c r="N257" s="60"/>
      <c r="P257" s="8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c r="IW257" s="2"/>
    </row>
    <row r="258" spans="2:257" x14ac:dyDescent="0.25">
      <c r="B258" s="2"/>
      <c r="C258" s="2"/>
      <c r="D258" s="2"/>
      <c r="E258" s="2"/>
      <c r="F258" s="2"/>
      <c r="G258" s="2"/>
      <c r="J258" s="60"/>
      <c r="K258" s="60"/>
      <c r="L258" s="60"/>
      <c r="M258" s="60"/>
      <c r="N258" s="60"/>
      <c r="P258" s="8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c r="IW258" s="2"/>
    </row>
    <row r="259" spans="2:257" x14ac:dyDescent="0.25">
      <c r="B259" s="2"/>
      <c r="C259" s="2"/>
      <c r="D259" s="2"/>
      <c r="E259" s="2"/>
      <c r="F259" s="2"/>
      <c r="G259" s="2"/>
      <c r="J259" s="60"/>
      <c r="K259" s="60"/>
      <c r="L259" s="60"/>
      <c r="M259" s="60"/>
      <c r="N259" s="60"/>
      <c r="P259" s="8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c r="IW259" s="2"/>
    </row>
    <row r="260" spans="2:257" x14ac:dyDescent="0.25">
      <c r="B260" s="2"/>
      <c r="C260" s="2"/>
      <c r="D260" s="2"/>
      <c r="E260" s="2"/>
      <c r="F260" s="2"/>
      <c r="G260" s="2"/>
      <c r="J260" s="60"/>
      <c r="K260" s="60"/>
      <c r="L260" s="60"/>
      <c r="M260" s="60"/>
      <c r="N260" s="60"/>
      <c r="P260" s="8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c r="IW260" s="2"/>
    </row>
    <row r="261" spans="2:257" x14ac:dyDescent="0.25">
      <c r="B261" s="2"/>
      <c r="C261" s="2"/>
      <c r="D261" s="2"/>
      <c r="E261" s="2"/>
      <c r="F261" s="2"/>
      <c r="G261" s="2"/>
      <c r="J261" s="60"/>
      <c r="K261" s="60"/>
      <c r="L261" s="60"/>
      <c r="M261" s="60"/>
      <c r="N261" s="60"/>
      <c r="P261" s="8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c r="IW261" s="2"/>
    </row>
    <row r="262" spans="2:257" x14ac:dyDescent="0.25">
      <c r="B262" s="2"/>
      <c r="C262" s="2"/>
      <c r="D262" s="2"/>
      <c r="E262" s="2"/>
      <c r="F262" s="2"/>
      <c r="G262" s="2"/>
      <c r="J262" s="60"/>
      <c r="K262" s="60"/>
      <c r="L262" s="60"/>
      <c r="M262" s="60"/>
      <c r="N262" s="60"/>
      <c r="P262" s="8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c r="IW262" s="2"/>
    </row>
    <row r="263" spans="2:257" x14ac:dyDescent="0.25">
      <c r="B263" s="2"/>
      <c r="C263" s="2"/>
      <c r="D263" s="2"/>
      <c r="E263" s="2"/>
      <c r="F263" s="2"/>
      <c r="G263" s="2"/>
      <c r="J263" s="60"/>
      <c r="K263" s="60"/>
      <c r="L263" s="60"/>
      <c r="M263" s="60"/>
      <c r="N263" s="60"/>
      <c r="P263" s="8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c r="IW263" s="2"/>
    </row>
    <row r="264" spans="2:257" x14ac:dyDescent="0.25">
      <c r="B264" s="2"/>
      <c r="C264" s="2"/>
      <c r="D264" s="2"/>
      <c r="E264" s="2"/>
      <c r="F264" s="2"/>
      <c r="G264" s="2"/>
      <c r="J264" s="60"/>
      <c r="K264" s="60"/>
      <c r="L264" s="60"/>
      <c r="M264" s="60"/>
      <c r="N264" s="60"/>
      <c r="P264" s="8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c r="IV264" s="2"/>
      <c r="IW264" s="2"/>
    </row>
    <row r="265" spans="2:257" x14ac:dyDescent="0.25">
      <c r="B265" s="2"/>
      <c r="C265" s="2"/>
      <c r="D265" s="2"/>
      <c r="E265" s="2"/>
      <c r="F265" s="2"/>
      <c r="G265" s="2"/>
      <c r="J265" s="60"/>
      <c r="K265" s="60"/>
      <c r="L265" s="60"/>
      <c r="M265" s="60"/>
      <c r="N265" s="60"/>
      <c r="P265" s="8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c r="IV265" s="2"/>
      <c r="IW265" s="2"/>
    </row>
    <row r="266" spans="2:257" x14ac:dyDescent="0.25">
      <c r="B266" s="2"/>
      <c r="C266" s="2"/>
      <c r="D266" s="2"/>
      <c r="E266" s="2"/>
      <c r="F266" s="2"/>
      <c r="G266" s="2"/>
      <c r="J266" s="60"/>
      <c r="K266" s="60"/>
      <c r="L266" s="60"/>
      <c r="M266" s="60"/>
      <c r="N266" s="60"/>
      <c r="P266" s="8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c r="IV266" s="2"/>
      <c r="IW266" s="2"/>
    </row>
    <row r="267" spans="2:257" x14ac:dyDescent="0.25">
      <c r="B267" s="2"/>
      <c r="C267" s="2"/>
      <c r="D267" s="2"/>
      <c r="E267" s="2"/>
      <c r="F267" s="2"/>
      <c r="G267" s="2"/>
      <c r="J267" s="60"/>
      <c r="K267" s="60"/>
      <c r="L267" s="60"/>
      <c r="M267" s="60"/>
      <c r="N267" s="60"/>
      <c r="P267" s="8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c r="IW267" s="2"/>
    </row>
    <row r="268" spans="2:257" x14ac:dyDescent="0.25">
      <c r="B268" s="2"/>
      <c r="C268" s="2"/>
      <c r="D268" s="2"/>
      <c r="E268" s="2"/>
      <c r="F268" s="2"/>
      <c r="G268" s="2"/>
      <c r="J268" s="60"/>
      <c r="K268" s="60"/>
      <c r="L268" s="60"/>
      <c r="M268" s="60"/>
      <c r="N268" s="60"/>
      <c r="P268" s="8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c r="IW268" s="2"/>
    </row>
    <row r="269" spans="2:257" x14ac:dyDescent="0.25">
      <c r="B269" s="2"/>
      <c r="C269" s="2"/>
      <c r="D269" s="2"/>
      <c r="E269" s="2"/>
      <c r="F269" s="2"/>
      <c r="G269" s="2"/>
      <c r="J269" s="60"/>
      <c r="K269" s="60"/>
      <c r="L269" s="60"/>
      <c r="M269" s="60"/>
      <c r="N269" s="60"/>
      <c r="P269" s="8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c r="IW269" s="2"/>
    </row>
    <row r="270" spans="2:257" x14ac:dyDescent="0.25">
      <c r="B270" s="2"/>
      <c r="C270" s="2"/>
      <c r="D270" s="2"/>
      <c r="E270" s="2"/>
      <c r="F270" s="2"/>
      <c r="G270" s="2"/>
      <c r="J270" s="60"/>
      <c r="K270" s="60"/>
      <c r="L270" s="60"/>
      <c r="M270" s="60"/>
      <c r="N270" s="60"/>
      <c r="P270" s="8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c r="IF270" s="2"/>
      <c r="IG270" s="2"/>
      <c r="IH270" s="2"/>
      <c r="II270" s="2"/>
      <c r="IJ270" s="2"/>
      <c r="IK270" s="2"/>
      <c r="IL270" s="2"/>
      <c r="IM270" s="2"/>
      <c r="IN270" s="2"/>
      <c r="IO270" s="2"/>
      <c r="IP270" s="2"/>
      <c r="IQ270" s="2"/>
      <c r="IR270" s="2"/>
      <c r="IS270" s="2"/>
      <c r="IT270" s="2"/>
      <c r="IU270" s="2"/>
      <c r="IV270" s="2"/>
      <c r="IW270" s="2"/>
    </row>
    <row r="271" spans="2:257" x14ac:dyDescent="0.25">
      <c r="B271" s="2"/>
      <c r="C271" s="2"/>
      <c r="D271" s="2"/>
      <c r="E271" s="2"/>
      <c r="F271" s="2"/>
      <c r="G271" s="2"/>
      <c r="J271" s="60"/>
      <c r="K271" s="60"/>
      <c r="L271" s="60"/>
      <c r="M271" s="60"/>
      <c r="N271" s="60"/>
      <c r="P271" s="8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c r="IW271" s="2"/>
    </row>
    <row r="272" spans="2:257" x14ac:dyDescent="0.25">
      <c r="B272" s="2"/>
      <c r="C272" s="2"/>
      <c r="D272" s="2"/>
      <c r="E272" s="2"/>
      <c r="F272" s="2"/>
      <c r="G272" s="2"/>
      <c r="J272" s="60"/>
      <c r="K272" s="60"/>
      <c r="L272" s="60"/>
      <c r="M272" s="60"/>
      <c r="N272" s="60"/>
      <c r="P272" s="8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c r="IW272" s="2"/>
    </row>
    <row r="273" spans="2:257" x14ac:dyDescent="0.25">
      <c r="B273" s="2"/>
      <c r="C273" s="2"/>
      <c r="D273" s="2"/>
      <c r="E273" s="2"/>
      <c r="F273" s="2"/>
      <c r="G273" s="2"/>
      <c r="J273" s="60"/>
      <c r="K273" s="60"/>
      <c r="L273" s="60"/>
      <c r="M273" s="60"/>
      <c r="N273" s="60"/>
      <c r="P273" s="8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c r="IV273" s="2"/>
      <c r="IW273" s="2"/>
    </row>
    <row r="274" spans="2:257" x14ac:dyDescent="0.25">
      <c r="B274" s="2"/>
      <c r="C274" s="2"/>
      <c r="D274" s="2"/>
      <c r="E274" s="2"/>
      <c r="F274" s="2"/>
      <c r="G274" s="2"/>
      <c r="J274" s="60"/>
      <c r="K274" s="60"/>
      <c r="L274" s="60"/>
      <c r="M274" s="60"/>
      <c r="N274" s="60"/>
      <c r="P274" s="8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c r="IV274" s="2"/>
      <c r="IW274" s="2"/>
    </row>
    <row r="275" spans="2:257" x14ac:dyDescent="0.25">
      <c r="B275" s="2"/>
      <c r="C275" s="2"/>
      <c r="D275" s="2"/>
      <c r="E275" s="2"/>
      <c r="F275" s="2"/>
      <c r="G275" s="2"/>
      <c r="J275" s="60"/>
      <c r="K275" s="60"/>
      <c r="L275" s="60"/>
      <c r="M275" s="60"/>
      <c r="N275" s="60"/>
      <c r="P275" s="8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c r="IS275" s="2"/>
      <c r="IT275" s="2"/>
      <c r="IU275" s="2"/>
      <c r="IV275" s="2"/>
      <c r="IW275" s="2"/>
    </row>
    <row r="276" spans="2:257" x14ac:dyDescent="0.25">
      <c r="B276" s="2"/>
      <c r="C276" s="2"/>
      <c r="D276" s="2"/>
      <c r="E276" s="2"/>
      <c r="F276" s="2"/>
      <c r="G276" s="2"/>
      <c r="J276" s="60"/>
      <c r="K276" s="60"/>
      <c r="L276" s="60"/>
      <c r="M276" s="60"/>
      <c r="N276" s="60"/>
      <c r="P276" s="8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c r="IW276" s="2"/>
    </row>
    <row r="277" spans="2:257" x14ac:dyDescent="0.25">
      <c r="B277" s="2"/>
      <c r="C277" s="2"/>
      <c r="D277" s="2"/>
      <c r="E277" s="2"/>
      <c r="F277" s="2"/>
      <c r="G277" s="2"/>
      <c r="J277" s="60"/>
      <c r="K277" s="60"/>
      <c r="L277" s="60"/>
      <c r="M277" s="60"/>
      <c r="N277" s="60"/>
      <c r="P277" s="8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c r="IV277" s="2"/>
      <c r="IW277" s="2"/>
    </row>
    <row r="278" spans="2:257" x14ac:dyDescent="0.25">
      <c r="B278" s="2"/>
      <c r="C278" s="2"/>
      <c r="D278" s="2"/>
      <c r="E278" s="2"/>
      <c r="F278" s="2"/>
      <c r="G278" s="2"/>
      <c r="J278" s="60"/>
      <c r="K278" s="60"/>
      <c r="L278" s="60"/>
      <c r="M278" s="60"/>
      <c r="N278" s="60"/>
      <c r="P278" s="8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c r="IW278" s="2"/>
    </row>
    <row r="279" spans="2:257" x14ac:dyDescent="0.25">
      <c r="B279" s="2"/>
      <c r="C279" s="2"/>
      <c r="D279" s="2"/>
      <c r="E279" s="2"/>
      <c r="F279" s="2"/>
      <c r="G279" s="2"/>
      <c r="J279" s="60"/>
      <c r="K279" s="60"/>
      <c r="L279" s="60"/>
      <c r="M279" s="60"/>
      <c r="N279" s="60"/>
      <c r="P279" s="8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2"/>
      <c r="IO279" s="2"/>
      <c r="IP279" s="2"/>
      <c r="IQ279" s="2"/>
      <c r="IR279" s="2"/>
      <c r="IS279" s="2"/>
      <c r="IT279" s="2"/>
      <c r="IU279" s="2"/>
      <c r="IV279" s="2"/>
      <c r="IW279" s="2"/>
    </row>
    <row r="280" spans="2:257" x14ac:dyDescent="0.25">
      <c r="B280" s="2"/>
      <c r="C280" s="2"/>
      <c r="D280" s="2"/>
      <c r="E280" s="2"/>
      <c r="F280" s="2"/>
      <c r="G280" s="2"/>
      <c r="J280" s="60"/>
      <c r="K280" s="60"/>
      <c r="L280" s="60"/>
      <c r="M280" s="60"/>
      <c r="N280" s="60"/>
      <c r="P280" s="8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c r="IW280" s="2"/>
    </row>
    <row r="281" spans="2:257" x14ac:dyDescent="0.25">
      <c r="B281" s="2"/>
      <c r="C281" s="2"/>
      <c r="D281" s="2"/>
      <c r="E281" s="2"/>
      <c r="F281" s="2"/>
      <c r="G281" s="2"/>
      <c r="J281" s="60"/>
      <c r="K281" s="60"/>
      <c r="L281" s="60"/>
      <c r="M281" s="60"/>
      <c r="N281" s="60"/>
      <c r="P281" s="8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c r="IW281" s="2"/>
    </row>
    <row r="282" spans="2:257" x14ac:dyDescent="0.25">
      <c r="B282" s="2"/>
      <c r="C282" s="2"/>
      <c r="D282" s="2"/>
      <c r="E282" s="2"/>
      <c r="F282" s="2"/>
      <c r="G282" s="2"/>
      <c r="J282" s="60"/>
      <c r="K282" s="60"/>
      <c r="L282" s="60"/>
      <c r="M282" s="60"/>
      <c r="N282" s="60"/>
      <c r="P282" s="8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c r="IW282" s="2"/>
    </row>
    <row r="283" spans="2:257" x14ac:dyDescent="0.25">
      <c r="B283" s="2"/>
      <c r="C283" s="2"/>
      <c r="D283" s="2"/>
      <c r="E283" s="2"/>
      <c r="F283" s="2"/>
      <c r="G283" s="2"/>
      <c r="J283" s="60"/>
      <c r="K283" s="60"/>
      <c r="L283" s="60"/>
      <c r="M283" s="60"/>
      <c r="N283" s="60"/>
      <c r="P283" s="8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c r="IV283" s="2"/>
      <c r="IW283" s="2"/>
    </row>
    <row r="284" spans="2:257" x14ac:dyDescent="0.25">
      <c r="B284" s="2"/>
      <c r="C284" s="2"/>
      <c r="D284" s="2"/>
      <c r="E284" s="2"/>
      <c r="F284" s="2"/>
      <c r="G284" s="2"/>
      <c r="J284" s="60"/>
      <c r="K284" s="60"/>
      <c r="L284" s="60"/>
      <c r="M284" s="60"/>
      <c r="N284" s="60"/>
      <c r="P284" s="8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c r="IW284" s="2"/>
    </row>
    <row r="285" spans="2:257" x14ac:dyDescent="0.25">
      <c r="B285" s="2"/>
      <c r="C285" s="2"/>
      <c r="D285" s="2"/>
      <c r="E285" s="2"/>
      <c r="F285" s="2"/>
      <c r="G285" s="2"/>
      <c r="J285" s="60"/>
      <c r="K285" s="60"/>
      <c r="L285" s="60"/>
      <c r="M285" s="60"/>
      <c r="N285" s="60"/>
      <c r="P285" s="8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c r="IW285" s="2"/>
    </row>
    <row r="286" spans="2:257" x14ac:dyDescent="0.25">
      <c r="B286" s="2"/>
      <c r="C286" s="2"/>
      <c r="D286" s="2"/>
      <c r="E286" s="2"/>
      <c r="F286" s="2"/>
      <c r="G286" s="2"/>
      <c r="J286" s="60"/>
      <c r="K286" s="60"/>
      <c r="L286" s="60"/>
      <c r="M286" s="60"/>
      <c r="N286" s="60"/>
      <c r="P286" s="8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2"/>
      <c r="HA286" s="2"/>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c r="IV286" s="2"/>
      <c r="IW286" s="2"/>
    </row>
    <row r="287" spans="2:257" x14ac:dyDescent="0.25">
      <c r="B287" s="2"/>
      <c r="C287" s="2"/>
      <c r="D287" s="2"/>
      <c r="E287" s="2"/>
      <c r="F287" s="2"/>
      <c r="G287" s="2"/>
      <c r="J287" s="60"/>
      <c r="K287" s="60"/>
      <c r="L287" s="60"/>
      <c r="M287" s="60"/>
      <c r="N287" s="60"/>
      <c r="P287" s="8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2"/>
      <c r="IF287" s="2"/>
      <c r="IG287" s="2"/>
      <c r="IH287" s="2"/>
      <c r="II287" s="2"/>
      <c r="IJ287" s="2"/>
      <c r="IK287" s="2"/>
      <c r="IL287" s="2"/>
      <c r="IM287" s="2"/>
      <c r="IN287" s="2"/>
      <c r="IO287" s="2"/>
      <c r="IP287" s="2"/>
      <c r="IQ287" s="2"/>
      <c r="IR287" s="2"/>
      <c r="IS287" s="2"/>
      <c r="IT287" s="2"/>
      <c r="IU287" s="2"/>
      <c r="IV287" s="2"/>
      <c r="IW287" s="2"/>
    </row>
    <row r="288" spans="2:257" x14ac:dyDescent="0.25">
      <c r="B288" s="2"/>
      <c r="C288" s="2"/>
      <c r="D288" s="2"/>
      <c r="E288" s="2"/>
      <c r="F288" s="2"/>
      <c r="G288" s="2"/>
      <c r="J288" s="60"/>
      <c r="K288" s="60"/>
      <c r="L288" s="60"/>
      <c r="M288" s="60"/>
      <c r="N288" s="60"/>
      <c r="P288" s="8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2"/>
      <c r="IF288" s="2"/>
      <c r="IG288" s="2"/>
      <c r="IH288" s="2"/>
      <c r="II288" s="2"/>
      <c r="IJ288" s="2"/>
      <c r="IK288" s="2"/>
      <c r="IL288" s="2"/>
      <c r="IM288" s="2"/>
      <c r="IN288" s="2"/>
      <c r="IO288" s="2"/>
      <c r="IP288" s="2"/>
      <c r="IQ288" s="2"/>
      <c r="IR288" s="2"/>
      <c r="IS288" s="2"/>
      <c r="IT288" s="2"/>
      <c r="IU288" s="2"/>
      <c r="IV288" s="2"/>
      <c r="IW288" s="2"/>
    </row>
    <row r="289" spans="2:257" x14ac:dyDescent="0.25">
      <c r="B289" s="2"/>
      <c r="C289" s="2"/>
      <c r="D289" s="2"/>
      <c r="E289" s="2"/>
      <c r="F289" s="2"/>
      <c r="G289" s="2"/>
      <c r="J289" s="60"/>
      <c r="K289" s="60"/>
      <c r="L289" s="60"/>
      <c r="M289" s="60"/>
      <c r="N289" s="60"/>
      <c r="P289" s="8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c r="IV289" s="2"/>
      <c r="IW289" s="2"/>
    </row>
    <row r="290" spans="2:257" x14ac:dyDescent="0.25">
      <c r="B290" s="2"/>
      <c r="C290" s="2"/>
      <c r="D290" s="2"/>
      <c r="E290" s="2"/>
      <c r="F290" s="2"/>
      <c r="G290" s="2"/>
      <c r="J290" s="60"/>
      <c r="K290" s="60"/>
      <c r="L290" s="60"/>
      <c r="M290" s="60"/>
      <c r="N290" s="60"/>
      <c r="P290" s="8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c r="IU290" s="2"/>
      <c r="IV290" s="2"/>
      <c r="IW290" s="2"/>
    </row>
    <row r="291" spans="2:257" x14ac:dyDescent="0.25">
      <c r="B291" s="2"/>
      <c r="C291" s="2"/>
      <c r="D291" s="2"/>
      <c r="E291" s="2"/>
      <c r="F291" s="2"/>
      <c r="G291" s="2"/>
      <c r="J291" s="60"/>
      <c r="K291" s="60"/>
      <c r="L291" s="60"/>
      <c r="M291" s="60"/>
      <c r="N291" s="60"/>
      <c r="P291" s="8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c r="IW291" s="2"/>
    </row>
    <row r="292" spans="2:257" x14ac:dyDescent="0.25">
      <c r="B292" s="2"/>
      <c r="C292" s="2"/>
      <c r="D292" s="2"/>
      <c r="E292" s="2"/>
      <c r="F292" s="2"/>
      <c r="G292" s="2"/>
      <c r="J292" s="60"/>
      <c r="K292" s="60"/>
      <c r="L292" s="60"/>
      <c r="M292" s="60"/>
      <c r="N292" s="60"/>
      <c r="P292" s="8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c r="IU292" s="2"/>
      <c r="IV292" s="2"/>
      <c r="IW292" s="2"/>
    </row>
    <row r="293" spans="2:257" x14ac:dyDescent="0.25">
      <c r="B293" s="2"/>
      <c r="C293" s="2"/>
      <c r="D293" s="2"/>
      <c r="E293" s="2"/>
      <c r="F293" s="2"/>
      <c r="G293" s="2"/>
      <c r="J293" s="60"/>
      <c r="K293" s="60"/>
      <c r="L293" s="60"/>
      <c r="M293" s="60"/>
      <c r="N293" s="60"/>
      <c r="P293" s="8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c r="IF293" s="2"/>
      <c r="IG293" s="2"/>
      <c r="IH293" s="2"/>
      <c r="II293" s="2"/>
      <c r="IJ293" s="2"/>
      <c r="IK293" s="2"/>
      <c r="IL293" s="2"/>
      <c r="IM293" s="2"/>
      <c r="IN293" s="2"/>
      <c r="IO293" s="2"/>
      <c r="IP293" s="2"/>
      <c r="IQ293" s="2"/>
      <c r="IR293" s="2"/>
      <c r="IS293" s="2"/>
      <c r="IT293" s="2"/>
      <c r="IU293" s="2"/>
      <c r="IV293" s="2"/>
      <c r="IW293" s="2"/>
    </row>
    <row r="294" spans="2:257" x14ac:dyDescent="0.25">
      <c r="B294" s="2"/>
      <c r="C294" s="2"/>
      <c r="D294" s="2"/>
      <c r="E294" s="2"/>
      <c r="F294" s="2"/>
      <c r="G294" s="2"/>
      <c r="J294" s="60"/>
      <c r="K294" s="60"/>
      <c r="L294" s="60"/>
      <c r="M294" s="60"/>
      <c r="N294" s="60"/>
      <c r="P294" s="8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c r="IW294" s="2"/>
    </row>
    <row r="295" spans="2:257" x14ac:dyDescent="0.25">
      <c r="B295" s="2"/>
      <c r="C295" s="2"/>
      <c r="D295" s="2"/>
      <c r="E295" s="2"/>
      <c r="F295" s="2"/>
      <c r="G295" s="2"/>
      <c r="J295" s="60"/>
      <c r="K295" s="60"/>
      <c r="L295" s="60"/>
      <c r="M295" s="60"/>
      <c r="N295" s="60"/>
      <c r="P295" s="8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c r="IV295" s="2"/>
      <c r="IW295" s="2"/>
    </row>
    <row r="296" spans="2:257" x14ac:dyDescent="0.25">
      <c r="B296" s="2"/>
      <c r="C296" s="2"/>
      <c r="D296" s="2"/>
      <c r="E296" s="2"/>
      <c r="F296" s="2"/>
      <c r="G296" s="2"/>
      <c r="J296" s="60"/>
      <c r="K296" s="60"/>
      <c r="L296" s="60"/>
      <c r="M296" s="60"/>
      <c r="N296" s="60"/>
      <c r="P296" s="8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c r="IV296" s="2"/>
      <c r="IW296" s="2"/>
    </row>
    <row r="297" spans="2:257" x14ac:dyDescent="0.25">
      <c r="B297" s="2"/>
      <c r="C297" s="2"/>
      <c r="D297" s="2"/>
      <c r="E297" s="2"/>
      <c r="F297" s="2"/>
      <c r="G297" s="2"/>
      <c r="J297" s="60"/>
      <c r="K297" s="60"/>
      <c r="L297" s="60"/>
      <c r="M297" s="60"/>
      <c r="N297" s="60"/>
      <c r="P297" s="8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c r="IU297" s="2"/>
      <c r="IV297" s="2"/>
      <c r="IW297" s="2"/>
    </row>
    <row r="298" spans="2:257" x14ac:dyDescent="0.25">
      <c r="B298" s="2"/>
      <c r="C298" s="2"/>
      <c r="D298" s="2"/>
      <c r="E298" s="2"/>
      <c r="F298" s="2"/>
      <c r="G298" s="2"/>
      <c r="J298" s="60"/>
      <c r="K298" s="60"/>
      <c r="L298" s="60"/>
      <c r="M298" s="60"/>
      <c r="N298" s="60"/>
      <c r="P298" s="8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c r="IW298" s="2"/>
    </row>
    <row r="299" spans="2:257" x14ac:dyDescent="0.25">
      <c r="B299" s="2"/>
      <c r="C299" s="2"/>
      <c r="D299" s="2"/>
      <c r="E299" s="2"/>
      <c r="F299" s="2"/>
      <c r="G299" s="2"/>
      <c r="J299" s="60"/>
      <c r="K299" s="60"/>
      <c r="L299" s="60"/>
      <c r="M299" s="60"/>
      <c r="N299" s="60"/>
      <c r="P299" s="8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c r="IV299" s="2"/>
      <c r="IW299" s="2"/>
    </row>
    <row r="300" spans="2:257" x14ac:dyDescent="0.25">
      <c r="B300" s="2"/>
      <c r="C300" s="2"/>
      <c r="D300" s="2"/>
      <c r="E300" s="2"/>
      <c r="F300" s="2"/>
      <c r="G300" s="2"/>
      <c r="J300" s="60"/>
      <c r="K300" s="60"/>
      <c r="L300" s="60"/>
      <c r="M300" s="60"/>
      <c r="N300" s="60"/>
      <c r="P300" s="8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c r="IV300" s="2"/>
      <c r="IW300" s="2"/>
    </row>
    <row r="301" spans="2:257" x14ac:dyDescent="0.25">
      <c r="B301" s="2"/>
      <c r="C301" s="2"/>
      <c r="D301" s="2"/>
      <c r="E301" s="2"/>
      <c r="F301" s="2"/>
      <c r="G301" s="2"/>
      <c r="J301" s="60"/>
      <c r="K301" s="60"/>
      <c r="L301" s="60"/>
      <c r="M301" s="60"/>
      <c r="N301" s="60"/>
      <c r="P301" s="8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c r="IW301" s="2"/>
    </row>
    <row r="302" spans="2:257" x14ac:dyDescent="0.25">
      <c r="B302" s="2"/>
      <c r="C302" s="2"/>
      <c r="D302" s="2"/>
      <c r="E302" s="2"/>
      <c r="F302" s="2"/>
      <c r="G302" s="2"/>
      <c r="J302" s="60"/>
      <c r="K302" s="60"/>
      <c r="L302" s="60"/>
      <c r="M302" s="60"/>
      <c r="N302" s="60"/>
      <c r="P302" s="8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c r="IW302" s="2"/>
    </row>
    <row r="303" spans="2:257" x14ac:dyDescent="0.25">
      <c r="B303" s="2"/>
      <c r="C303" s="2"/>
      <c r="D303" s="2"/>
      <c r="E303" s="2"/>
      <c r="F303" s="2"/>
      <c r="G303" s="2"/>
      <c r="J303" s="60"/>
      <c r="K303" s="60"/>
      <c r="L303" s="60"/>
      <c r="M303" s="60"/>
      <c r="N303" s="60"/>
      <c r="P303" s="8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c r="IV303" s="2"/>
      <c r="IW303" s="2"/>
    </row>
    <row r="304" spans="2:257" x14ac:dyDescent="0.25">
      <c r="B304" s="2"/>
      <c r="C304" s="2"/>
      <c r="D304" s="2"/>
      <c r="E304" s="2"/>
      <c r="F304" s="2"/>
      <c r="G304" s="2"/>
      <c r="J304" s="60"/>
      <c r="K304" s="60"/>
      <c r="L304" s="60"/>
      <c r="M304" s="60"/>
      <c r="N304" s="60"/>
      <c r="P304" s="8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c r="IV304" s="2"/>
      <c r="IW304" s="2"/>
    </row>
    <row r="305" spans="2:257" x14ac:dyDescent="0.25">
      <c r="B305" s="2"/>
      <c r="C305" s="2"/>
      <c r="D305" s="2"/>
      <c r="E305" s="2"/>
      <c r="F305" s="2"/>
      <c r="G305" s="2"/>
      <c r="J305" s="60"/>
      <c r="K305" s="60"/>
      <c r="L305" s="60"/>
      <c r="M305" s="60"/>
      <c r="N305" s="60"/>
      <c r="P305" s="8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c r="IV305" s="2"/>
      <c r="IW305" s="2"/>
    </row>
    <row r="306" spans="2:257" x14ac:dyDescent="0.25">
      <c r="B306" s="2"/>
      <c r="C306" s="2"/>
      <c r="D306" s="2"/>
      <c r="E306" s="2"/>
      <c r="F306" s="2"/>
      <c r="G306" s="2"/>
      <c r="J306" s="60"/>
      <c r="K306" s="60"/>
      <c r="L306" s="60"/>
      <c r="M306" s="60"/>
      <c r="N306" s="60"/>
      <c r="P306" s="8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c r="IV306" s="2"/>
      <c r="IW306" s="2"/>
    </row>
    <row r="307" spans="2:257" x14ac:dyDescent="0.25">
      <c r="B307" s="2"/>
      <c r="C307" s="2"/>
      <c r="D307" s="2"/>
      <c r="E307" s="2"/>
      <c r="F307" s="2"/>
      <c r="G307" s="2"/>
      <c r="J307" s="60"/>
      <c r="K307" s="60"/>
      <c r="L307" s="60"/>
      <c r="M307" s="60"/>
      <c r="N307" s="60"/>
      <c r="P307" s="8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c r="IF307" s="2"/>
      <c r="IG307" s="2"/>
      <c r="IH307" s="2"/>
      <c r="II307" s="2"/>
      <c r="IJ307" s="2"/>
      <c r="IK307" s="2"/>
      <c r="IL307" s="2"/>
      <c r="IM307" s="2"/>
      <c r="IN307" s="2"/>
      <c r="IO307" s="2"/>
      <c r="IP307" s="2"/>
      <c r="IQ307" s="2"/>
      <c r="IR307" s="2"/>
      <c r="IS307" s="2"/>
      <c r="IT307" s="2"/>
      <c r="IU307" s="2"/>
      <c r="IV307" s="2"/>
      <c r="IW307" s="2"/>
    </row>
    <row r="308" spans="2:257" x14ac:dyDescent="0.25">
      <c r="B308" s="2"/>
      <c r="C308" s="2"/>
      <c r="D308" s="2"/>
      <c r="E308" s="2"/>
      <c r="F308" s="2"/>
      <c r="G308" s="2"/>
      <c r="J308" s="60"/>
      <c r="K308" s="60"/>
      <c r="L308" s="60"/>
      <c r="M308" s="60"/>
      <c r="N308" s="60"/>
      <c r="P308" s="8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c r="II308" s="2"/>
      <c r="IJ308" s="2"/>
      <c r="IK308" s="2"/>
      <c r="IL308" s="2"/>
      <c r="IM308" s="2"/>
      <c r="IN308" s="2"/>
      <c r="IO308" s="2"/>
      <c r="IP308" s="2"/>
      <c r="IQ308" s="2"/>
      <c r="IR308" s="2"/>
      <c r="IS308" s="2"/>
      <c r="IT308" s="2"/>
      <c r="IU308" s="2"/>
      <c r="IV308" s="2"/>
      <c r="IW308" s="2"/>
    </row>
    <row r="309" spans="2:257" x14ac:dyDescent="0.25">
      <c r="B309" s="2"/>
      <c r="C309" s="2"/>
      <c r="D309" s="2"/>
      <c r="E309" s="2"/>
      <c r="F309" s="2"/>
      <c r="G309" s="2"/>
      <c r="J309" s="60"/>
      <c r="K309" s="60"/>
      <c r="L309" s="60"/>
      <c r="M309" s="60"/>
      <c r="N309" s="60"/>
      <c r="P309" s="8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c r="IF309" s="2"/>
      <c r="IG309" s="2"/>
      <c r="IH309" s="2"/>
      <c r="II309" s="2"/>
      <c r="IJ309" s="2"/>
      <c r="IK309" s="2"/>
      <c r="IL309" s="2"/>
      <c r="IM309" s="2"/>
      <c r="IN309" s="2"/>
      <c r="IO309" s="2"/>
      <c r="IP309" s="2"/>
      <c r="IQ309" s="2"/>
      <c r="IR309" s="2"/>
      <c r="IS309" s="2"/>
      <c r="IT309" s="2"/>
      <c r="IU309" s="2"/>
      <c r="IV309" s="2"/>
      <c r="IW309" s="2"/>
    </row>
    <row r="310" spans="2:257" x14ac:dyDescent="0.25">
      <c r="B310" s="2"/>
      <c r="C310" s="2"/>
      <c r="D310" s="2"/>
      <c r="E310" s="2"/>
      <c r="F310" s="2"/>
      <c r="G310" s="2"/>
      <c r="J310" s="60"/>
      <c r="K310" s="60"/>
      <c r="L310" s="60"/>
      <c r="M310" s="60"/>
      <c r="N310" s="60"/>
      <c r="P310" s="8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c r="IF310" s="2"/>
      <c r="IG310" s="2"/>
      <c r="IH310" s="2"/>
      <c r="II310" s="2"/>
      <c r="IJ310" s="2"/>
      <c r="IK310" s="2"/>
      <c r="IL310" s="2"/>
      <c r="IM310" s="2"/>
      <c r="IN310" s="2"/>
      <c r="IO310" s="2"/>
      <c r="IP310" s="2"/>
      <c r="IQ310" s="2"/>
      <c r="IR310" s="2"/>
      <c r="IS310" s="2"/>
      <c r="IT310" s="2"/>
      <c r="IU310" s="2"/>
      <c r="IV310" s="2"/>
      <c r="IW310" s="2"/>
    </row>
    <row r="311" spans="2:257" x14ac:dyDescent="0.25">
      <c r="B311" s="2"/>
      <c r="C311" s="2"/>
      <c r="D311" s="2"/>
      <c r="E311" s="2"/>
      <c r="F311" s="2"/>
      <c r="G311" s="2"/>
      <c r="J311" s="60"/>
      <c r="K311" s="60"/>
      <c r="L311" s="60"/>
      <c r="M311" s="60"/>
      <c r="N311" s="60"/>
      <c r="P311" s="8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c r="II311" s="2"/>
      <c r="IJ311" s="2"/>
      <c r="IK311" s="2"/>
      <c r="IL311" s="2"/>
      <c r="IM311" s="2"/>
      <c r="IN311" s="2"/>
      <c r="IO311" s="2"/>
      <c r="IP311" s="2"/>
      <c r="IQ311" s="2"/>
      <c r="IR311" s="2"/>
      <c r="IS311" s="2"/>
      <c r="IT311" s="2"/>
      <c r="IU311" s="2"/>
      <c r="IV311" s="2"/>
      <c r="IW311" s="2"/>
    </row>
    <row r="312" spans="2:257" x14ac:dyDescent="0.25">
      <c r="B312" s="2"/>
      <c r="C312" s="2"/>
      <c r="D312" s="2"/>
      <c r="E312" s="2"/>
      <c r="F312" s="2"/>
      <c r="G312" s="2"/>
      <c r="J312" s="60"/>
      <c r="K312" s="60"/>
      <c r="L312" s="60"/>
      <c r="M312" s="60"/>
      <c r="N312" s="60"/>
      <c r="P312" s="8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c r="IV312" s="2"/>
      <c r="IW312" s="2"/>
    </row>
    <row r="313" spans="2:257" x14ac:dyDescent="0.25">
      <c r="B313" s="2"/>
      <c r="C313" s="2"/>
      <c r="D313" s="2"/>
      <c r="E313" s="2"/>
      <c r="F313" s="2"/>
      <c r="G313" s="2"/>
      <c r="J313" s="60"/>
      <c r="K313" s="60"/>
      <c r="L313" s="60"/>
      <c r="M313" s="60"/>
      <c r="N313" s="60"/>
      <c r="P313" s="8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c r="II313" s="2"/>
      <c r="IJ313" s="2"/>
      <c r="IK313" s="2"/>
      <c r="IL313" s="2"/>
      <c r="IM313" s="2"/>
      <c r="IN313" s="2"/>
      <c r="IO313" s="2"/>
      <c r="IP313" s="2"/>
      <c r="IQ313" s="2"/>
      <c r="IR313" s="2"/>
      <c r="IS313" s="2"/>
      <c r="IT313" s="2"/>
      <c r="IU313" s="2"/>
      <c r="IV313" s="2"/>
      <c r="IW313" s="2"/>
    </row>
    <row r="314" spans="2:257" x14ac:dyDescent="0.25">
      <c r="B314" s="2"/>
      <c r="C314" s="2"/>
      <c r="D314" s="2"/>
      <c r="E314" s="2"/>
      <c r="F314" s="2"/>
      <c r="G314" s="2"/>
      <c r="J314" s="60"/>
      <c r="K314" s="60"/>
      <c r="L314" s="60"/>
      <c r="M314" s="60"/>
      <c r="N314" s="60"/>
      <c r="P314" s="8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c r="IW314" s="2"/>
    </row>
    <row r="315" spans="2:257" x14ac:dyDescent="0.25">
      <c r="B315" s="2"/>
      <c r="C315" s="2"/>
      <c r="D315" s="2"/>
      <c r="E315" s="2"/>
      <c r="F315" s="2"/>
      <c r="G315" s="2"/>
      <c r="J315" s="60"/>
      <c r="K315" s="60"/>
      <c r="L315" s="60"/>
      <c r="M315" s="60"/>
      <c r="N315" s="60"/>
      <c r="P315" s="8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c r="IV315" s="2"/>
      <c r="IW315" s="2"/>
    </row>
    <row r="316" spans="2:257" x14ac:dyDescent="0.25">
      <c r="B316" s="2"/>
      <c r="C316" s="2"/>
      <c r="D316" s="2"/>
      <c r="E316" s="2"/>
      <c r="F316" s="2"/>
      <c r="G316" s="2"/>
      <c r="J316" s="60"/>
      <c r="K316" s="60"/>
      <c r="L316" s="60"/>
      <c r="M316" s="60"/>
      <c r="N316" s="60"/>
      <c r="P316" s="8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c r="IW316" s="2"/>
    </row>
    <row r="317" spans="2:257" x14ac:dyDescent="0.25">
      <c r="B317" s="2"/>
      <c r="C317" s="2"/>
      <c r="D317" s="2"/>
      <c r="E317" s="2"/>
      <c r="F317" s="2"/>
      <c r="G317" s="2"/>
      <c r="J317" s="60"/>
      <c r="K317" s="60"/>
      <c r="L317" s="60"/>
      <c r="M317" s="60"/>
      <c r="N317" s="60"/>
      <c r="P317" s="8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c r="IV317" s="2"/>
      <c r="IW317" s="2"/>
    </row>
    <row r="318" spans="2:257" x14ac:dyDescent="0.25">
      <c r="B318" s="2"/>
      <c r="C318" s="2"/>
      <c r="D318" s="2"/>
      <c r="E318" s="2"/>
      <c r="F318" s="2"/>
      <c r="G318" s="2"/>
      <c r="J318" s="60"/>
      <c r="K318" s="60"/>
      <c r="L318" s="60"/>
      <c r="M318" s="60"/>
      <c r="N318" s="60"/>
      <c r="P318" s="8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c r="IF318" s="2"/>
      <c r="IG318" s="2"/>
      <c r="IH318" s="2"/>
      <c r="II318" s="2"/>
      <c r="IJ318" s="2"/>
      <c r="IK318" s="2"/>
      <c r="IL318" s="2"/>
      <c r="IM318" s="2"/>
      <c r="IN318" s="2"/>
      <c r="IO318" s="2"/>
      <c r="IP318" s="2"/>
      <c r="IQ318" s="2"/>
      <c r="IR318" s="2"/>
      <c r="IS318" s="2"/>
      <c r="IT318" s="2"/>
      <c r="IU318" s="2"/>
      <c r="IV318" s="2"/>
      <c r="IW318" s="2"/>
    </row>
    <row r="319" spans="2:257" x14ac:dyDescent="0.25">
      <c r="B319" s="2"/>
      <c r="C319" s="2"/>
      <c r="D319" s="2"/>
      <c r="E319" s="2"/>
      <c r="F319" s="2"/>
      <c r="G319" s="2"/>
      <c r="J319" s="60"/>
      <c r="K319" s="60"/>
      <c r="L319" s="60"/>
      <c r="M319" s="60"/>
      <c r="N319" s="60"/>
      <c r="P319" s="8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c r="IF319" s="2"/>
      <c r="IG319" s="2"/>
      <c r="IH319" s="2"/>
      <c r="II319" s="2"/>
      <c r="IJ319" s="2"/>
      <c r="IK319" s="2"/>
      <c r="IL319" s="2"/>
      <c r="IM319" s="2"/>
      <c r="IN319" s="2"/>
      <c r="IO319" s="2"/>
      <c r="IP319" s="2"/>
      <c r="IQ319" s="2"/>
      <c r="IR319" s="2"/>
      <c r="IS319" s="2"/>
      <c r="IT319" s="2"/>
      <c r="IU319" s="2"/>
      <c r="IV319" s="2"/>
      <c r="IW319" s="2"/>
    </row>
    <row r="320" spans="2:257" x14ac:dyDescent="0.25">
      <c r="B320" s="2"/>
      <c r="C320" s="2"/>
      <c r="D320" s="2"/>
      <c r="E320" s="2"/>
      <c r="F320" s="2"/>
      <c r="G320" s="2"/>
      <c r="J320" s="60"/>
      <c r="K320" s="60"/>
      <c r="L320" s="60"/>
      <c r="M320" s="60"/>
      <c r="N320" s="60"/>
      <c r="P320" s="8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c r="IF320" s="2"/>
      <c r="IG320" s="2"/>
      <c r="IH320" s="2"/>
      <c r="II320" s="2"/>
      <c r="IJ320" s="2"/>
      <c r="IK320" s="2"/>
      <c r="IL320" s="2"/>
      <c r="IM320" s="2"/>
      <c r="IN320" s="2"/>
      <c r="IO320" s="2"/>
      <c r="IP320" s="2"/>
      <c r="IQ320" s="2"/>
      <c r="IR320" s="2"/>
      <c r="IS320" s="2"/>
      <c r="IT320" s="2"/>
      <c r="IU320" s="2"/>
      <c r="IV320" s="2"/>
      <c r="IW320" s="2"/>
    </row>
    <row r="321" spans="2:257" x14ac:dyDescent="0.25">
      <c r="B321" s="2"/>
      <c r="C321" s="2"/>
      <c r="D321" s="2"/>
      <c r="E321" s="2"/>
      <c r="F321" s="2"/>
      <c r="G321" s="2"/>
      <c r="J321" s="60"/>
      <c r="K321" s="60"/>
      <c r="L321" s="60"/>
      <c r="M321" s="60"/>
      <c r="N321" s="60"/>
      <c r="P321" s="8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c r="IV321" s="2"/>
      <c r="IW321" s="2"/>
    </row>
    <row r="322" spans="2:257" x14ac:dyDescent="0.25">
      <c r="B322" s="2"/>
      <c r="C322" s="2"/>
      <c r="D322" s="2"/>
      <c r="E322" s="2"/>
      <c r="F322" s="2"/>
      <c r="G322" s="2"/>
      <c r="J322" s="60"/>
      <c r="K322" s="60"/>
      <c r="L322" s="60"/>
      <c r="M322" s="60"/>
      <c r="N322" s="60"/>
      <c r="P322" s="8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c r="IF322" s="2"/>
      <c r="IG322" s="2"/>
      <c r="IH322" s="2"/>
      <c r="II322" s="2"/>
      <c r="IJ322" s="2"/>
      <c r="IK322" s="2"/>
      <c r="IL322" s="2"/>
      <c r="IM322" s="2"/>
      <c r="IN322" s="2"/>
      <c r="IO322" s="2"/>
      <c r="IP322" s="2"/>
      <c r="IQ322" s="2"/>
      <c r="IR322" s="2"/>
      <c r="IS322" s="2"/>
      <c r="IT322" s="2"/>
      <c r="IU322" s="2"/>
      <c r="IV322" s="2"/>
      <c r="IW322" s="2"/>
    </row>
    <row r="323" spans="2:257" x14ac:dyDescent="0.25">
      <c r="B323" s="2"/>
      <c r="C323" s="2"/>
      <c r="D323" s="2"/>
      <c r="E323" s="2"/>
      <c r="F323" s="2"/>
      <c r="G323" s="2"/>
      <c r="J323" s="60"/>
      <c r="K323" s="60"/>
      <c r="L323" s="60"/>
      <c r="M323" s="60"/>
      <c r="N323" s="60"/>
      <c r="P323" s="8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c r="IV323" s="2"/>
      <c r="IW323" s="2"/>
    </row>
    <row r="324" spans="2:257" x14ac:dyDescent="0.25">
      <c r="B324" s="2"/>
      <c r="C324" s="2"/>
      <c r="D324" s="2"/>
      <c r="E324" s="2"/>
      <c r="F324" s="2"/>
      <c r="G324" s="2"/>
      <c r="J324" s="60"/>
      <c r="K324" s="60"/>
      <c r="L324" s="60"/>
      <c r="M324" s="60"/>
      <c r="N324" s="60"/>
      <c r="P324" s="8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c r="IV324" s="2"/>
      <c r="IW324" s="2"/>
    </row>
    <row r="325" spans="2:257" x14ac:dyDescent="0.25">
      <c r="B325" s="2"/>
      <c r="C325" s="2"/>
      <c r="D325" s="2"/>
      <c r="E325" s="2"/>
      <c r="F325" s="2"/>
      <c r="G325" s="2"/>
      <c r="J325" s="60"/>
      <c r="K325" s="60"/>
      <c r="L325" s="60"/>
      <c r="M325" s="60"/>
      <c r="N325" s="60"/>
      <c r="P325" s="8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c r="IV325" s="2"/>
      <c r="IW325" s="2"/>
    </row>
    <row r="326" spans="2:257" x14ac:dyDescent="0.25">
      <c r="B326" s="2"/>
      <c r="C326" s="2"/>
      <c r="D326" s="2"/>
      <c r="E326" s="2"/>
      <c r="F326" s="2"/>
      <c r="G326" s="2"/>
      <c r="J326" s="60"/>
      <c r="K326" s="60"/>
      <c r="L326" s="60"/>
      <c r="M326" s="60"/>
      <c r="N326" s="60"/>
      <c r="P326" s="8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2"/>
      <c r="HA326" s="2"/>
      <c r="HB326" s="2"/>
      <c r="HC326" s="2"/>
      <c r="HD326" s="2"/>
      <c r="HE326" s="2"/>
      <c r="HF326" s="2"/>
      <c r="HG326" s="2"/>
      <c r="HH326" s="2"/>
      <c r="HI326" s="2"/>
      <c r="HJ326" s="2"/>
      <c r="HK326" s="2"/>
      <c r="HL326" s="2"/>
      <c r="HM326" s="2"/>
      <c r="HN326" s="2"/>
      <c r="HO326" s="2"/>
      <c r="HP326" s="2"/>
      <c r="HQ326" s="2"/>
      <c r="HR326" s="2"/>
      <c r="HS326" s="2"/>
      <c r="HT326" s="2"/>
      <c r="HU326" s="2"/>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c r="IV326" s="2"/>
      <c r="IW326" s="2"/>
    </row>
    <row r="327" spans="2:257" x14ac:dyDescent="0.25">
      <c r="B327" s="2"/>
      <c r="C327" s="2"/>
      <c r="D327" s="2"/>
      <c r="E327" s="2"/>
      <c r="F327" s="2"/>
      <c r="G327" s="2"/>
      <c r="J327" s="60"/>
      <c r="K327" s="60"/>
      <c r="L327" s="60"/>
      <c r="M327" s="60"/>
      <c r="N327" s="60"/>
      <c r="P327" s="8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2"/>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c r="IV327" s="2"/>
      <c r="IW327" s="2"/>
    </row>
    <row r="328" spans="2:257" x14ac:dyDescent="0.25">
      <c r="B328" s="2"/>
      <c r="C328" s="2"/>
      <c r="D328" s="2"/>
      <c r="E328" s="2"/>
      <c r="F328" s="2"/>
      <c r="G328" s="2"/>
      <c r="J328" s="60"/>
      <c r="K328" s="60"/>
      <c r="L328" s="60"/>
      <c r="M328" s="60"/>
      <c r="N328" s="60"/>
      <c r="P328" s="8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2"/>
      <c r="HL328" s="2"/>
      <c r="HM328" s="2"/>
      <c r="HN328" s="2"/>
      <c r="HO328" s="2"/>
      <c r="HP328" s="2"/>
      <c r="HQ328" s="2"/>
      <c r="HR328" s="2"/>
      <c r="HS328" s="2"/>
      <c r="HT328" s="2"/>
      <c r="HU328" s="2"/>
      <c r="HV328" s="2"/>
      <c r="HW328" s="2"/>
      <c r="HX328" s="2"/>
      <c r="HY328" s="2"/>
      <c r="HZ328" s="2"/>
      <c r="IA328" s="2"/>
      <c r="IB328" s="2"/>
      <c r="IC328" s="2"/>
      <c r="ID328" s="2"/>
      <c r="IE328" s="2"/>
      <c r="IF328" s="2"/>
      <c r="IG328" s="2"/>
      <c r="IH328" s="2"/>
      <c r="II328" s="2"/>
      <c r="IJ328" s="2"/>
      <c r="IK328" s="2"/>
      <c r="IL328" s="2"/>
      <c r="IM328" s="2"/>
      <c r="IN328" s="2"/>
      <c r="IO328" s="2"/>
      <c r="IP328" s="2"/>
      <c r="IQ328" s="2"/>
      <c r="IR328" s="2"/>
      <c r="IS328" s="2"/>
      <c r="IT328" s="2"/>
      <c r="IU328" s="2"/>
      <c r="IV328" s="2"/>
      <c r="IW328" s="2"/>
    </row>
    <row r="329" spans="2:257" x14ac:dyDescent="0.25">
      <c r="B329" s="2"/>
      <c r="C329" s="2"/>
      <c r="D329" s="2"/>
      <c r="E329" s="2"/>
      <c r="F329" s="2"/>
      <c r="G329" s="2"/>
      <c r="J329" s="60"/>
      <c r="K329" s="60"/>
      <c r="L329" s="60"/>
      <c r="M329" s="60"/>
      <c r="N329" s="60"/>
      <c r="P329" s="8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c r="IV329" s="2"/>
      <c r="IW329" s="2"/>
    </row>
    <row r="330" spans="2:257" x14ac:dyDescent="0.25">
      <c r="B330" s="2"/>
      <c r="C330" s="2"/>
      <c r="D330" s="2"/>
      <c r="E330" s="2"/>
      <c r="F330" s="2"/>
      <c r="G330" s="2"/>
      <c r="J330" s="60"/>
      <c r="K330" s="60"/>
      <c r="L330" s="60"/>
      <c r="M330" s="60"/>
      <c r="N330" s="60"/>
      <c r="P330" s="8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2"/>
      <c r="HA330" s="2"/>
      <c r="HB330" s="2"/>
      <c r="HC330" s="2"/>
      <c r="HD330" s="2"/>
      <c r="HE330" s="2"/>
      <c r="HF330" s="2"/>
      <c r="HG330" s="2"/>
      <c r="HH330" s="2"/>
      <c r="HI330" s="2"/>
      <c r="HJ330" s="2"/>
      <c r="HK330" s="2"/>
      <c r="HL330" s="2"/>
      <c r="HM330" s="2"/>
      <c r="HN330" s="2"/>
      <c r="HO330" s="2"/>
      <c r="HP330" s="2"/>
      <c r="HQ330" s="2"/>
      <c r="HR330" s="2"/>
      <c r="HS330" s="2"/>
      <c r="HT330" s="2"/>
      <c r="HU330" s="2"/>
      <c r="HV330" s="2"/>
      <c r="HW330" s="2"/>
      <c r="HX330" s="2"/>
      <c r="HY330" s="2"/>
      <c r="HZ330" s="2"/>
      <c r="IA330" s="2"/>
      <c r="IB330" s="2"/>
      <c r="IC330" s="2"/>
      <c r="ID330" s="2"/>
      <c r="IE330" s="2"/>
      <c r="IF330" s="2"/>
      <c r="IG330" s="2"/>
      <c r="IH330" s="2"/>
      <c r="II330" s="2"/>
      <c r="IJ330" s="2"/>
      <c r="IK330" s="2"/>
      <c r="IL330" s="2"/>
      <c r="IM330" s="2"/>
      <c r="IN330" s="2"/>
      <c r="IO330" s="2"/>
      <c r="IP330" s="2"/>
      <c r="IQ330" s="2"/>
      <c r="IR330" s="2"/>
      <c r="IS330" s="2"/>
      <c r="IT330" s="2"/>
      <c r="IU330" s="2"/>
      <c r="IV330" s="2"/>
      <c r="IW330" s="2"/>
    </row>
    <row r="331" spans="2:257" x14ac:dyDescent="0.25">
      <c r="B331" s="2"/>
      <c r="C331" s="2"/>
      <c r="D331" s="2"/>
      <c r="E331" s="2"/>
      <c r="F331" s="2"/>
      <c r="G331" s="2"/>
      <c r="J331" s="60"/>
      <c r="K331" s="60"/>
      <c r="L331" s="60"/>
      <c r="M331" s="60"/>
      <c r="N331" s="60"/>
      <c r="P331" s="8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c r="IV331" s="2"/>
      <c r="IW331" s="2"/>
    </row>
    <row r="332" spans="2:257" x14ac:dyDescent="0.25">
      <c r="B332" s="2"/>
      <c r="C332" s="2"/>
      <c r="D332" s="2"/>
      <c r="E332" s="2"/>
      <c r="F332" s="2"/>
      <c r="G332" s="2"/>
      <c r="J332" s="60"/>
      <c r="K332" s="60"/>
      <c r="L332" s="60"/>
      <c r="M332" s="60"/>
      <c r="N332" s="60"/>
      <c r="P332" s="8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2"/>
      <c r="IF332" s="2"/>
      <c r="IG332" s="2"/>
      <c r="IH332" s="2"/>
      <c r="II332" s="2"/>
      <c r="IJ332" s="2"/>
      <c r="IK332" s="2"/>
      <c r="IL332" s="2"/>
      <c r="IM332" s="2"/>
      <c r="IN332" s="2"/>
      <c r="IO332" s="2"/>
      <c r="IP332" s="2"/>
      <c r="IQ332" s="2"/>
      <c r="IR332" s="2"/>
      <c r="IS332" s="2"/>
      <c r="IT332" s="2"/>
      <c r="IU332" s="2"/>
      <c r="IV332" s="2"/>
      <c r="IW332" s="2"/>
    </row>
    <row r="333" spans="2:257" x14ac:dyDescent="0.25">
      <c r="B333" s="2"/>
      <c r="C333" s="2"/>
      <c r="D333" s="2"/>
      <c r="E333" s="2"/>
      <c r="F333" s="2"/>
      <c r="G333" s="2"/>
      <c r="J333" s="60"/>
      <c r="K333" s="60"/>
      <c r="L333" s="60"/>
      <c r="M333" s="60"/>
      <c r="N333" s="60"/>
      <c r="P333" s="8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2"/>
      <c r="HZ333" s="2"/>
      <c r="IA333" s="2"/>
      <c r="IB333" s="2"/>
      <c r="IC333" s="2"/>
      <c r="ID333" s="2"/>
      <c r="IE333" s="2"/>
      <c r="IF333" s="2"/>
      <c r="IG333" s="2"/>
      <c r="IH333" s="2"/>
      <c r="II333" s="2"/>
      <c r="IJ333" s="2"/>
      <c r="IK333" s="2"/>
      <c r="IL333" s="2"/>
      <c r="IM333" s="2"/>
      <c r="IN333" s="2"/>
      <c r="IO333" s="2"/>
      <c r="IP333" s="2"/>
      <c r="IQ333" s="2"/>
      <c r="IR333" s="2"/>
      <c r="IS333" s="2"/>
      <c r="IT333" s="2"/>
      <c r="IU333" s="2"/>
      <c r="IV333" s="2"/>
      <c r="IW333" s="2"/>
    </row>
    <row r="334" spans="2:257" x14ac:dyDescent="0.25">
      <c r="B334" s="2"/>
      <c r="C334" s="2"/>
      <c r="D334" s="2"/>
      <c r="E334" s="2"/>
      <c r="F334" s="2"/>
      <c r="G334" s="2"/>
      <c r="J334" s="60"/>
      <c r="K334" s="60"/>
      <c r="L334" s="60"/>
      <c r="M334" s="60"/>
      <c r="N334" s="60"/>
      <c r="P334" s="8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c r="IV334" s="2"/>
      <c r="IW334" s="2"/>
    </row>
    <row r="335" spans="2:257" x14ac:dyDescent="0.25">
      <c r="B335" s="2"/>
      <c r="C335" s="2"/>
      <c r="D335" s="2"/>
      <c r="E335" s="2"/>
      <c r="F335" s="2"/>
      <c r="G335" s="2"/>
      <c r="J335" s="60"/>
      <c r="K335" s="60"/>
      <c r="L335" s="60"/>
      <c r="M335" s="60"/>
      <c r="N335" s="60"/>
      <c r="P335" s="8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2"/>
      <c r="HV335" s="2"/>
      <c r="HW335" s="2"/>
      <c r="HX335" s="2"/>
      <c r="HY335" s="2"/>
      <c r="HZ335" s="2"/>
      <c r="IA335" s="2"/>
      <c r="IB335" s="2"/>
      <c r="IC335" s="2"/>
      <c r="ID335" s="2"/>
      <c r="IE335" s="2"/>
      <c r="IF335" s="2"/>
      <c r="IG335" s="2"/>
      <c r="IH335" s="2"/>
      <c r="II335" s="2"/>
      <c r="IJ335" s="2"/>
      <c r="IK335" s="2"/>
      <c r="IL335" s="2"/>
      <c r="IM335" s="2"/>
      <c r="IN335" s="2"/>
      <c r="IO335" s="2"/>
      <c r="IP335" s="2"/>
      <c r="IQ335" s="2"/>
      <c r="IR335" s="2"/>
      <c r="IS335" s="2"/>
      <c r="IT335" s="2"/>
      <c r="IU335" s="2"/>
      <c r="IV335" s="2"/>
      <c r="IW335" s="2"/>
    </row>
    <row r="336" spans="2:257" x14ac:dyDescent="0.25">
      <c r="B336" s="2"/>
      <c r="C336" s="2"/>
      <c r="D336" s="2"/>
      <c r="E336" s="2"/>
      <c r="F336" s="2"/>
      <c r="G336" s="2"/>
      <c r="J336" s="60"/>
      <c r="K336" s="60"/>
      <c r="L336" s="60"/>
      <c r="M336" s="60"/>
      <c r="N336" s="60"/>
      <c r="P336" s="8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2"/>
      <c r="HZ336" s="2"/>
      <c r="IA336" s="2"/>
      <c r="IB336" s="2"/>
      <c r="IC336" s="2"/>
      <c r="ID336" s="2"/>
      <c r="IE336" s="2"/>
      <c r="IF336" s="2"/>
      <c r="IG336" s="2"/>
      <c r="IH336" s="2"/>
      <c r="II336" s="2"/>
      <c r="IJ336" s="2"/>
      <c r="IK336" s="2"/>
      <c r="IL336" s="2"/>
      <c r="IM336" s="2"/>
      <c r="IN336" s="2"/>
      <c r="IO336" s="2"/>
      <c r="IP336" s="2"/>
      <c r="IQ336" s="2"/>
      <c r="IR336" s="2"/>
      <c r="IS336" s="2"/>
      <c r="IT336" s="2"/>
      <c r="IU336" s="2"/>
      <c r="IV336" s="2"/>
      <c r="IW336" s="2"/>
    </row>
    <row r="337" spans="2:257" x14ac:dyDescent="0.25">
      <c r="B337" s="2"/>
      <c r="C337" s="2"/>
      <c r="D337" s="2"/>
      <c r="E337" s="2"/>
      <c r="F337" s="2"/>
      <c r="G337" s="2"/>
      <c r="J337" s="60"/>
      <c r="K337" s="60"/>
      <c r="L337" s="60"/>
      <c r="M337" s="60"/>
      <c r="N337" s="60"/>
      <c r="P337" s="8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2"/>
      <c r="HV337" s="2"/>
      <c r="HW337" s="2"/>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c r="IV337" s="2"/>
      <c r="IW337" s="2"/>
    </row>
    <row r="338" spans="2:257" x14ac:dyDescent="0.25">
      <c r="B338" s="2"/>
      <c r="C338" s="2"/>
      <c r="D338" s="2"/>
      <c r="E338" s="2"/>
      <c r="F338" s="2"/>
      <c r="G338" s="2"/>
      <c r="J338" s="60"/>
      <c r="K338" s="60"/>
      <c r="L338" s="60"/>
      <c r="M338" s="60"/>
      <c r="N338" s="60"/>
      <c r="P338" s="8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2"/>
      <c r="IF338" s="2"/>
      <c r="IG338" s="2"/>
      <c r="IH338" s="2"/>
      <c r="II338" s="2"/>
      <c r="IJ338" s="2"/>
      <c r="IK338" s="2"/>
      <c r="IL338" s="2"/>
      <c r="IM338" s="2"/>
      <c r="IN338" s="2"/>
      <c r="IO338" s="2"/>
      <c r="IP338" s="2"/>
      <c r="IQ338" s="2"/>
      <c r="IR338" s="2"/>
      <c r="IS338" s="2"/>
      <c r="IT338" s="2"/>
      <c r="IU338" s="2"/>
      <c r="IV338" s="2"/>
      <c r="IW338" s="2"/>
    </row>
    <row r="339" spans="2:257" x14ac:dyDescent="0.25">
      <c r="B339" s="2"/>
      <c r="C339" s="2"/>
      <c r="D339" s="2"/>
      <c r="E339" s="2"/>
      <c r="F339" s="2"/>
      <c r="G339" s="2"/>
      <c r="J339" s="60"/>
      <c r="K339" s="60"/>
      <c r="L339" s="60"/>
      <c r="M339" s="60"/>
      <c r="N339" s="60"/>
      <c r="P339" s="8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2"/>
      <c r="HP339" s="2"/>
      <c r="HQ339" s="2"/>
      <c r="HR339" s="2"/>
      <c r="HS339" s="2"/>
      <c r="HT339" s="2"/>
      <c r="HU339" s="2"/>
      <c r="HV339" s="2"/>
      <c r="HW339" s="2"/>
      <c r="HX339" s="2"/>
      <c r="HY339" s="2"/>
      <c r="HZ339" s="2"/>
      <c r="IA339" s="2"/>
      <c r="IB339" s="2"/>
      <c r="IC339" s="2"/>
      <c r="ID339" s="2"/>
      <c r="IE339" s="2"/>
      <c r="IF339" s="2"/>
      <c r="IG339" s="2"/>
      <c r="IH339" s="2"/>
      <c r="II339" s="2"/>
      <c r="IJ339" s="2"/>
      <c r="IK339" s="2"/>
      <c r="IL339" s="2"/>
      <c r="IM339" s="2"/>
      <c r="IN339" s="2"/>
      <c r="IO339" s="2"/>
      <c r="IP339" s="2"/>
      <c r="IQ339" s="2"/>
      <c r="IR339" s="2"/>
      <c r="IS339" s="2"/>
      <c r="IT339" s="2"/>
      <c r="IU339" s="2"/>
      <c r="IV339" s="2"/>
      <c r="IW339" s="2"/>
    </row>
    <row r="340" spans="2:257" x14ac:dyDescent="0.25">
      <c r="B340" s="2"/>
      <c r="C340" s="2"/>
      <c r="D340" s="2"/>
      <c r="E340" s="2"/>
      <c r="F340" s="2"/>
      <c r="G340" s="2"/>
      <c r="J340" s="60"/>
      <c r="K340" s="60"/>
      <c r="L340" s="60"/>
      <c r="M340" s="60"/>
      <c r="N340" s="60"/>
      <c r="P340" s="8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c r="IF340" s="2"/>
      <c r="IG340" s="2"/>
      <c r="IH340" s="2"/>
      <c r="II340" s="2"/>
      <c r="IJ340" s="2"/>
      <c r="IK340" s="2"/>
      <c r="IL340" s="2"/>
      <c r="IM340" s="2"/>
      <c r="IN340" s="2"/>
      <c r="IO340" s="2"/>
      <c r="IP340" s="2"/>
      <c r="IQ340" s="2"/>
      <c r="IR340" s="2"/>
      <c r="IS340" s="2"/>
      <c r="IT340" s="2"/>
      <c r="IU340" s="2"/>
      <c r="IV340" s="2"/>
      <c r="IW340" s="2"/>
    </row>
    <row r="341" spans="2:257" x14ac:dyDescent="0.25">
      <c r="B341" s="2"/>
      <c r="C341" s="2"/>
      <c r="D341" s="2"/>
      <c r="E341" s="2"/>
      <c r="F341" s="2"/>
      <c r="G341" s="2"/>
      <c r="J341" s="60"/>
      <c r="K341" s="60"/>
      <c r="L341" s="60"/>
      <c r="M341" s="60"/>
      <c r="N341" s="60"/>
      <c r="P341" s="8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c r="IV341" s="2"/>
      <c r="IW341" s="2"/>
    </row>
    <row r="342" spans="2:257" x14ac:dyDescent="0.25">
      <c r="B342" s="2"/>
      <c r="C342" s="2"/>
      <c r="D342" s="2"/>
      <c r="E342" s="2"/>
      <c r="F342" s="2"/>
      <c r="G342" s="2"/>
      <c r="J342" s="60"/>
      <c r="K342" s="60"/>
      <c r="L342" s="60"/>
      <c r="M342" s="60"/>
      <c r="N342" s="60"/>
      <c r="P342" s="8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c r="IV342" s="2"/>
      <c r="IW342" s="2"/>
    </row>
    <row r="343" spans="2:257" x14ac:dyDescent="0.25">
      <c r="B343" s="2"/>
      <c r="C343" s="2"/>
      <c r="D343" s="2"/>
      <c r="E343" s="2"/>
      <c r="F343" s="2"/>
      <c r="G343" s="2"/>
      <c r="J343" s="60"/>
      <c r="K343" s="60"/>
      <c r="L343" s="60"/>
      <c r="M343" s="60"/>
      <c r="N343" s="60"/>
      <c r="P343" s="8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c r="IV343" s="2"/>
      <c r="IW343" s="2"/>
    </row>
    <row r="344" spans="2:257" x14ac:dyDescent="0.25">
      <c r="B344" s="2"/>
      <c r="C344" s="2"/>
      <c r="D344" s="2"/>
      <c r="E344" s="2"/>
      <c r="F344" s="2"/>
      <c r="G344" s="2"/>
      <c r="J344" s="60"/>
      <c r="K344" s="60"/>
      <c r="L344" s="60"/>
      <c r="M344" s="60"/>
      <c r="N344" s="60"/>
      <c r="P344" s="8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c r="IV344" s="2"/>
      <c r="IW344" s="2"/>
    </row>
    <row r="345" spans="2:257" x14ac:dyDescent="0.25">
      <c r="B345" s="2"/>
      <c r="C345" s="2"/>
      <c r="D345" s="2"/>
      <c r="E345" s="2"/>
      <c r="F345" s="2"/>
      <c r="G345" s="2"/>
      <c r="J345" s="60"/>
      <c r="K345" s="60"/>
      <c r="L345" s="60"/>
      <c r="M345" s="60"/>
      <c r="N345" s="60"/>
      <c r="P345" s="8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c r="IV345" s="2"/>
      <c r="IW345" s="2"/>
    </row>
    <row r="346" spans="2:257" x14ac:dyDescent="0.25">
      <c r="B346" s="2"/>
      <c r="C346" s="2"/>
      <c r="D346" s="2"/>
      <c r="E346" s="2"/>
      <c r="F346" s="2"/>
      <c r="G346" s="2"/>
      <c r="J346" s="60"/>
      <c r="K346" s="60"/>
      <c r="L346" s="60"/>
      <c r="M346" s="60"/>
      <c r="N346" s="60"/>
      <c r="P346" s="8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c r="IW346" s="2"/>
    </row>
    <row r="347" spans="2:257" x14ac:dyDescent="0.25">
      <c r="B347" s="2"/>
      <c r="C347" s="2"/>
      <c r="D347" s="2"/>
      <c r="E347" s="2"/>
      <c r="F347" s="2"/>
      <c r="G347" s="2"/>
      <c r="J347" s="60"/>
      <c r="K347" s="60"/>
      <c r="L347" s="60"/>
      <c r="M347" s="60"/>
      <c r="N347" s="60"/>
      <c r="P347" s="8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c r="IF347" s="2"/>
      <c r="IG347" s="2"/>
      <c r="IH347" s="2"/>
      <c r="II347" s="2"/>
      <c r="IJ347" s="2"/>
      <c r="IK347" s="2"/>
      <c r="IL347" s="2"/>
      <c r="IM347" s="2"/>
      <c r="IN347" s="2"/>
      <c r="IO347" s="2"/>
      <c r="IP347" s="2"/>
      <c r="IQ347" s="2"/>
      <c r="IR347" s="2"/>
      <c r="IS347" s="2"/>
      <c r="IT347" s="2"/>
      <c r="IU347" s="2"/>
      <c r="IV347" s="2"/>
      <c r="IW347" s="2"/>
    </row>
    <row r="348" spans="2:257" x14ac:dyDescent="0.25">
      <c r="B348" s="2"/>
      <c r="C348" s="2"/>
      <c r="D348" s="2"/>
      <c r="E348" s="2"/>
      <c r="F348" s="2"/>
      <c r="G348" s="2"/>
      <c r="J348" s="60"/>
      <c r="K348" s="60"/>
      <c r="L348" s="60"/>
      <c r="M348" s="60"/>
      <c r="N348" s="60"/>
      <c r="P348" s="8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c r="II348" s="2"/>
      <c r="IJ348" s="2"/>
      <c r="IK348" s="2"/>
      <c r="IL348" s="2"/>
      <c r="IM348" s="2"/>
      <c r="IN348" s="2"/>
      <c r="IO348" s="2"/>
      <c r="IP348" s="2"/>
      <c r="IQ348" s="2"/>
      <c r="IR348" s="2"/>
      <c r="IS348" s="2"/>
      <c r="IT348" s="2"/>
      <c r="IU348" s="2"/>
      <c r="IV348" s="2"/>
      <c r="IW348" s="2"/>
    </row>
    <row r="349" spans="2:257" x14ac:dyDescent="0.25">
      <c r="B349" s="2"/>
      <c r="C349" s="2"/>
      <c r="D349" s="2"/>
      <c r="E349" s="2"/>
      <c r="F349" s="2"/>
      <c r="G349" s="2"/>
      <c r="J349" s="60"/>
      <c r="K349" s="60"/>
      <c r="L349" s="60"/>
      <c r="M349" s="60"/>
      <c r="N349" s="60"/>
      <c r="P349" s="8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c r="IV349" s="2"/>
      <c r="IW349" s="2"/>
    </row>
    <row r="350" spans="2:257" x14ac:dyDescent="0.25">
      <c r="B350" s="2"/>
      <c r="C350" s="2"/>
      <c r="D350" s="2"/>
      <c r="E350" s="2"/>
      <c r="F350" s="2"/>
      <c r="G350" s="2"/>
      <c r="J350" s="60"/>
      <c r="K350" s="60"/>
      <c r="L350" s="60"/>
      <c r="M350" s="60"/>
      <c r="N350" s="60"/>
      <c r="P350" s="8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c r="IV350" s="2"/>
      <c r="IW350" s="2"/>
    </row>
    <row r="351" spans="2:257" x14ac:dyDescent="0.25">
      <c r="B351" s="2"/>
      <c r="C351" s="2"/>
      <c r="D351" s="2"/>
      <c r="E351" s="2"/>
      <c r="F351" s="2"/>
      <c r="G351" s="2"/>
      <c r="J351" s="60"/>
      <c r="K351" s="60"/>
      <c r="L351" s="60"/>
      <c r="M351" s="60"/>
      <c r="N351" s="60"/>
      <c r="P351" s="8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2"/>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c r="IV351" s="2"/>
      <c r="IW351" s="2"/>
    </row>
    <row r="352" spans="2:257" x14ac:dyDescent="0.25">
      <c r="B352" s="2"/>
      <c r="C352" s="2"/>
      <c r="D352" s="2"/>
      <c r="E352" s="2"/>
      <c r="F352" s="2"/>
      <c r="G352" s="2"/>
      <c r="J352" s="60"/>
      <c r="K352" s="60"/>
      <c r="L352" s="60"/>
      <c r="M352" s="60"/>
      <c r="N352" s="60"/>
      <c r="P352" s="8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2"/>
      <c r="HZ352" s="2"/>
      <c r="IA352" s="2"/>
      <c r="IB352" s="2"/>
      <c r="IC352" s="2"/>
      <c r="ID352" s="2"/>
      <c r="IE352" s="2"/>
      <c r="IF352" s="2"/>
      <c r="IG352" s="2"/>
      <c r="IH352" s="2"/>
      <c r="II352" s="2"/>
      <c r="IJ352" s="2"/>
      <c r="IK352" s="2"/>
      <c r="IL352" s="2"/>
      <c r="IM352" s="2"/>
      <c r="IN352" s="2"/>
      <c r="IO352" s="2"/>
      <c r="IP352" s="2"/>
      <c r="IQ352" s="2"/>
      <c r="IR352" s="2"/>
      <c r="IS352" s="2"/>
      <c r="IT352" s="2"/>
      <c r="IU352" s="2"/>
      <c r="IV352" s="2"/>
      <c r="IW352" s="2"/>
    </row>
    <row r="353" spans="2:257" x14ac:dyDescent="0.25">
      <c r="B353" s="2"/>
      <c r="C353" s="2"/>
      <c r="D353" s="2"/>
      <c r="E353" s="2"/>
      <c r="F353" s="2"/>
      <c r="G353" s="2"/>
      <c r="J353" s="60"/>
      <c r="K353" s="60"/>
      <c r="L353" s="60"/>
      <c r="M353" s="60"/>
      <c r="N353" s="60"/>
      <c r="P353" s="8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c r="IV353" s="2"/>
      <c r="IW353" s="2"/>
    </row>
    <row r="354" spans="2:257" x14ac:dyDescent="0.25">
      <c r="B354" s="2"/>
      <c r="C354" s="2"/>
      <c r="D354" s="2"/>
      <c r="E354" s="2"/>
      <c r="F354" s="2"/>
      <c r="G354" s="2"/>
      <c r="J354" s="60"/>
      <c r="K354" s="60"/>
      <c r="L354" s="60"/>
      <c r="M354" s="60"/>
      <c r="N354" s="60"/>
      <c r="P354" s="8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c r="IF354" s="2"/>
      <c r="IG354" s="2"/>
      <c r="IH354" s="2"/>
      <c r="II354" s="2"/>
      <c r="IJ354" s="2"/>
      <c r="IK354" s="2"/>
      <c r="IL354" s="2"/>
      <c r="IM354" s="2"/>
      <c r="IN354" s="2"/>
      <c r="IO354" s="2"/>
      <c r="IP354" s="2"/>
      <c r="IQ354" s="2"/>
      <c r="IR354" s="2"/>
      <c r="IS354" s="2"/>
      <c r="IT354" s="2"/>
      <c r="IU354" s="2"/>
      <c r="IV354" s="2"/>
      <c r="IW354" s="2"/>
    </row>
    <row r="355" spans="2:257" x14ac:dyDescent="0.25">
      <c r="B355" s="2"/>
      <c r="C355" s="2"/>
      <c r="D355" s="2"/>
      <c r="E355" s="2"/>
      <c r="F355" s="2"/>
      <c r="G355" s="2"/>
      <c r="J355" s="60"/>
      <c r="K355" s="60"/>
      <c r="L355" s="60"/>
      <c r="M355" s="60"/>
      <c r="N355" s="60"/>
      <c r="P355" s="8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2"/>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c r="IV355" s="2"/>
      <c r="IW355" s="2"/>
    </row>
    <row r="356" spans="2:257" x14ac:dyDescent="0.25">
      <c r="B356" s="2"/>
      <c r="C356" s="2"/>
      <c r="D356" s="2"/>
      <c r="E356" s="2"/>
      <c r="F356" s="2"/>
      <c r="G356" s="2"/>
      <c r="J356" s="60"/>
      <c r="K356" s="60"/>
      <c r="L356" s="60"/>
      <c r="M356" s="60"/>
      <c r="N356" s="60"/>
      <c r="P356" s="8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c r="IW356" s="2"/>
    </row>
    <row r="357" spans="2:257" x14ac:dyDescent="0.25">
      <c r="B357" s="2"/>
      <c r="C357" s="2"/>
      <c r="D357" s="2"/>
      <c r="E357" s="2"/>
      <c r="F357" s="2"/>
      <c r="G357" s="2"/>
      <c r="J357" s="60"/>
      <c r="K357" s="60"/>
      <c r="L357" s="60"/>
      <c r="M357" s="60"/>
      <c r="N357" s="60"/>
      <c r="P357" s="8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c r="IF357" s="2"/>
      <c r="IG357" s="2"/>
      <c r="IH357" s="2"/>
      <c r="II357" s="2"/>
      <c r="IJ357" s="2"/>
      <c r="IK357" s="2"/>
      <c r="IL357" s="2"/>
      <c r="IM357" s="2"/>
      <c r="IN357" s="2"/>
      <c r="IO357" s="2"/>
      <c r="IP357" s="2"/>
      <c r="IQ357" s="2"/>
      <c r="IR357" s="2"/>
      <c r="IS357" s="2"/>
      <c r="IT357" s="2"/>
      <c r="IU357" s="2"/>
      <c r="IV357" s="2"/>
      <c r="IW357" s="2"/>
    </row>
    <row r="358" spans="2:257" x14ac:dyDescent="0.25">
      <c r="B358" s="2"/>
      <c r="C358" s="2"/>
      <c r="D358" s="2"/>
      <c r="E358" s="2"/>
      <c r="F358" s="2"/>
      <c r="G358" s="2"/>
      <c r="J358" s="60"/>
      <c r="K358" s="60"/>
      <c r="L358" s="60"/>
      <c r="M358" s="60"/>
      <c r="N358" s="60"/>
      <c r="P358" s="8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2"/>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c r="IV358" s="2"/>
      <c r="IW358" s="2"/>
    </row>
    <row r="359" spans="2:257" x14ac:dyDescent="0.25">
      <c r="B359" s="2"/>
      <c r="C359" s="2"/>
      <c r="D359" s="2"/>
      <c r="E359" s="2"/>
      <c r="F359" s="2"/>
      <c r="G359" s="2"/>
      <c r="J359" s="60"/>
      <c r="K359" s="60"/>
      <c r="L359" s="60"/>
      <c r="M359" s="60"/>
      <c r="N359" s="60"/>
      <c r="P359" s="8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c r="IV359" s="2"/>
      <c r="IW359" s="2"/>
    </row>
    <row r="360" spans="2:257" x14ac:dyDescent="0.25">
      <c r="B360" s="2"/>
      <c r="C360" s="2"/>
      <c r="D360" s="2"/>
      <c r="E360" s="2"/>
      <c r="F360" s="2"/>
      <c r="G360" s="2"/>
      <c r="J360" s="60"/>
      <c r="K360" s="60"/>
      <c r="L360" s="60"/>
      <c r="M360" s="60"/>
      <c r="N360" s="60"/>
      <c r="P360" s="8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2"/>
      <c r="IF360" s="2"/>
      <c r="IG360" s="2"/>
      <c r="IH360" s="2"/>
      <c r="II360" s="2"/>
      <c r="IJ360" s="2"/>
      <c r="IK360" s="2"/>
      <c r="IL360" s="2"/>
      <c r="IM360" s="2"/>
      <c r="IN360" s="2"/>
      <c r="IO360" s="2"/>
      <c r="IP360" s="2"/>
      <c r="IQ360" s="2"/>
      <c r="IR360" s="2"/>
      <c r="IS360" s="2"/>
      <c r="IT360" s="2"/>
      <c r="IU360" s="2"/>
      <c r="IV360" s="2"/>
      <c r="IW360" s="2"/>
    </row>
    <row r="361" spans="2:257" x14ac:dyDescent="0.25">
      <c r="B361" s="2"/>
      <c r="C361" s="2"/>
      <c r="D361" s="2"/>
      <c r="E361" s="2"/>
      <c r="F361" s="2"/>
      <c r="G361" s="2"/>
      <c r="J361" s="60"/>
      <c r="K361" s="60"/>
      <c r="L361" s="60"/>
      <c r="M361" s="60"/>
      <c r="N361" s="60"/>
      <c r="P361" s="8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2"/>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c r="IV361" s="2"/>
      <c r="IW361" s="2"/>
    </row>
    <row r="362" spans="2:257" x14ac:dyDescent="0.25">
      <c r="B362" s="2"/>
      <c r="C362" s="2"/>
      <c r="D362" s="2"/>
      <c r="E362" s="2"/>
      <c r="F362" s="2"/>
      <c r="G362" s="2"/>
      <c r="J362" s="60"/>
      <c r="K362" s="60"/>
      <c r="L362" s="60"/>
      <c r="M362" s="60"/>
      <c r="N362" s="60"/>
      <c r="P362" s="8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s="2"/>
      <c r="IP362" s="2"/>
      <c r="IQ362" s="2"/>
      <c r="IR362" s="2"/>
      <c r="IS362" s="2"/>
      <c r="IT362" s="2"/>
      <c r="IU362" s="2"/>
      <c r="IV362" s="2"/>
      <c r="IW362" s="2"/>
    </row>
    <row r="363" spans="2:257" x14ac:dyDescent="0.25">
      <c r="B363" s="2"/>
      <c r="C363" s="2"/>
      <c r="D363" s="2"/>
      <c r="E363" s="2"/>
      <c r="F363" s="2"/>
      <c r="G363" s="2"/>
      <c r="J363" s="60"/>
      <c r="K363" s="60"/>
      <c r="L363" s="60"/>
      <c r="M363" s="60"/>
      <c r="N363" s="60"/>
      <c r="P363" s="8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2"/>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c r="IV363" s="2"/>
      <c r="IW363" s="2"/>
    </row>
    <row r="364" spans="2:257" x14ac:dyDescent="0.25">
      <c r="B364" s="2"/>
      <c r="C364" s="2"/>
      <c r="D364" s="2"/>
      <c r="E364" s="2"/>
      <c r="F364" s="2"/>
      <c r="G364" s="2"/>
      <c r="J364" s="60"/>
      <c r="K364" s="60"/>
      <c r="L364" s="60"/>
      <c r="M364" s="60"/>
      <c r="N364" s="60"/>
      <c r="P364" s="8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2"/>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c r="IV364" s="2"/>
      <c r="IW364" s="2"/>
    </row>
    <row r="365" spans="2:257" x14ac:dyDescent="0.25">
      <c r="B365" s="2"/>
      <c r="C365" s="2"/>
      <c r="D365" s="2"/>
      <c r="E365" s="2"/>
      <c r="F365" s="2"/>
      <c r="G365" s="2"/>
      <c r="J365" s="60"/>
      <c r="K365" s="60"/>
      <c r="L365" s="60"/>
      <c r="M365" s="60"/>
      <c r="N365" s="60"/>
      <c r="P365" s="8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c r="IV365" s="2"/>
      <c r="IW365" s="2"/>
    </row>
    <row r="366" spans="2:257" x14ac:dyDescent="0.25">
      <c r="B366" s="2"/>
      <c r="C366" s="2"/>
      <c r="D366" s="2"/>
      <c r="E366" s="2"/>
      <c r="F366" s="2"/>
      <c r="G366" s="2"/>
      <c r="J366" s="60"/>
      <c r="K366" s="60"/>
      <c r="L366" s="60"/>
      <c r="M366" s="60"/>
      <c r="N366" s="60"/>
      <c r="P366" s="8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2"/>
      <c r="HZ366" s="2"/>
      <c r="IA366" s="2"/>
      <c r="IB366" s="2"/>
      <c r="IC366" s="2"/>
      <c r="ID366" s="2"/>
      <c r="IE366" s="2"/>
      <c r="IF366" s="2"/>
      <c r="IG366" s="2"/>
      <c r="IH366" s="2"/>
      <c r="II366" s="2"/>
      <c r="IJ366" s="2"/>
      <c r="IK366" s="2"/>
      <c r="IL366" s="2"/>
      <c r="IM366" s="2"/>
      <c r="IN366" s="2"/>
      <c r="IO366" s="2"/>
      <c r="IP366" s="2"/>
      <c r="IQ366" s="2"/>
      <c r="IR366" s="2"/>
      <c r="IS366" s="2"/>
      <c r="IT366" s="2"/>
      <c r="IU366" s="2"/>
      <c r="IV366" s="2"/>
      <c r="IW366" s="2"/>
    </row>
    <row r="367" spans="2:257" x14ac:dyDescent="0.25">
      <c r="B367" s="2"/>
      <c r="C367" s="2"/>
      <c r="D367" s="2"/>
      <c r="E367" s="2"/>
      <c r="F367" s="2"/>
      <c r="G367" s="2"/>
      <c r="J367" s="60"/>
      <c r="K367" s="60"/>
      <c r="L367" s="60"/>
      <c r="M367" s="60"/>
      <c r="N367" s="60"/>
      <c r="P367" s="8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s="2"/>
      <c r="IS367" s="2"/>
      <c r="IT367" s="2"/>
      <c r="IU367" s="2"/>
      <c r="IV367" s="2"/>
      <c r="IW367" s="2"/>
    </row>
    <row r="368" spans="2:257" x14ac:dyDescent="0.25">
      <c r="B368" s="2"/>
      <c r="C368" s="2"/>
      <c r="D368" s="2"/>
      <c r="E368" s="2"/>
      <c r="F368" s="2"/>
      <c r="G368" s="2"/>
      <c r="J368" s="60"/>
      <c r="K368" s="60"/>
      <c r="L368" s="60"/>
      <c r="M368" s="60"/>
      <c r="N368" s="60"/>
      <c r="P368" s="8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c r="IV368" s="2"/>
      <c r="IW368" s="2"/>
    </row>
    <row r="369" spans="2:257" x14ac:dyDescent="0.25">
      <c r="B369" s="2"/>
      <c r="C369" s="2"/>
      <c r="D369" s="2"/>
      <c r="E369" s="2"/>
      <c r="F369" s="2"/>
      <c r="G369" s="2"/>
      <c r="J369" s="60"/>
      <c r="K369" s="60"/>
      <c r="L369" s="60"/>
      <c r="M369" s="60"/>
      <c r="N369" s="60"/>
      <c r="P369" s="8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2"/>
      <c r="HZ369" s="2"/>
      <c r="IA369" s="2"/>
      <c r="IB369" s="2"/>
      <c r="IC369" s="2"/>
      <c r="ID369" s="2"/>
      <c r="IE369" s="2"/>
      <c r="IF369" s="2"/>
      <c r="IG369" s="2"/>
      <c r="IH369" s="2"/>
      <c r="II369" s="2"/>
      <c r="IJ369" s="2"/>
      <c r="IK369" s="2"/>
      <c r="IL369" s="2"/>
      <c r="IM369" s="2"/>
      <c r="IN369" s="2"/>
      <c r="IO369" s="2"/>
      <c r="IP369" s="2"/>
      <c r="IQ369" s="2"/>
      <c r="IR369" s="2"/>
      <c r="IS369" s="2"/>
      <c r="IT369" s="2"/>
      <c r="IU369" s="2"/>
      <c r="IV369" s="2"/>
      <c r="IW369" s="2"/>
    </row>
    <row r="370" spans="2:257" x14ac:dyDescent="0.25">
      <c r="B370" s="2"/>
      <c r="C370" s="2"/>
      <c r="D370" s="2"/>
      <c r="E370" s="2"/>
      <c r="F370" s="2"/>
      <c r="G370" s="2"/>
      <c r="J370" s="60"/>
      <c r="K370" s="60"/>
      <c r="L370" s="60"/>
      <c r="M370" s="60"/>
      <c r="N370" s="60"/>
      <c r="P370" s="8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2"/>
      <c r="HP370" s="2"/>
      <c r="HQ370" s="2"/>
      <c r="HR370" s="2"/>
      <c r="HS370" s="2"/>
      <c r="HT370" s="2"/>
      <c r="HU370" s="2"/>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c r="IV370" s="2"/>
      <c r="IW370" s="2"/>
    </row>
    <row r="371" spans="2:257" x14ac:dyDescent="0.25">
      <c r="B371" s="2"/>
      <c r="C371" s="2"/>
      <c r="D371" s="2"/>
      <c r="E371" s="2"/>
      <c r="F371" s="2"/>
      <c r="G371" s="2"/>
      <c r="J371" s="60"/>
      <c r="K371" s="60"/>
      <c r="L371" s="60"/>
      <c r="M371" s="60"/>
      <c r="N371" s="60"/>
      <c r="P371" s="8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c r="IV371" s="2"/>
      <c r="IW371" s="2"/>
    </row>
    <row r="372" spans="2:257" x14ac:dyDescent="0.25">
      <c r="B372" s="2"/>
      <c r="C372" s="2"/>
      <c r="D372" s="2"/>
      <c r="E372" s="2"/>
      <c r="F372" s="2"/>
      <c r="G372" s="2"/>
      <c r="J372" s="60"/>
      <c r="K372" s="60"/>
      <c r="L372" s="60"/>
      <c r="M372" s="60"/>
      <c r="N372" s="60"/>
      <c r="P372" s="8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2"/>
      <c r="HZ372" s="2"/>
      <c r="IA372" s="2"/>
      <c r="IB372" s="2"/>
      <c r="IC372" s="2"/>
      <c r="ID372" s="2"/>
      <c r="IE372" s="2"/>
      <c r="IF372" s="2"/>
      <c r="IG372" s="2"/>
      <c r="IH372" s="2"/>
      <c r="II372" s="2"/>
      <c r="IJ372" s="2"/>
      <c r="IK372" s="2"/>
      <c r="IL372" s="2"/>
      <c r="IM372" s="2"/>
      <c r="IN372" s="2"/>
      <c r="IO372" s="2"/>
      <c r="IP372" s="2"/>
      <c r="IQ372" s="2"/>
      <c r="IR372" s="2"/>
      <c r="IS372" s="2"/>
      <c r="IT372" s="2"/>
      <c r="IU372" s="2"/>
      <c r="IV372" s="2"/>
      <c r="IW372" s="2"/>
    </row>
    <row r="373" spans="2:257" x14ac:dyDescent="0.25">
      <c r="B373" s="2"/>
      <c r="C373" s="2"/>
      <c r="D373" s="2"/>
      <c r="E373" s="2"/>
      <c r="F373" s="2"/>
      <c r="G373" s="2"/>
      <c r="J373" s="60"/>
      <c r="K373" s="60"/>
      <c r="L373" s="60"/>
      <c r="M373" s="60"/>
      <c r="N373" s="60"/>
      <c r="P373" s="8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2"/>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c r="IW373" s="2"/>
    </row>
    <row r="374" spans="2:257" x14ac:dyDescent="0.25">
      <c r="B374" s="2"/>
      <c r="C374" s="2"/>
      <c r="D374" s="2"/>
      <c r="E374" s="2"/>
      <c r="F374" s="2"/>
      <c r="G374" s="2"/>
      <c r="J374" s="60"/>
      <c r="K374" s="60"/>
      <c r="L374" s="60"/>
      <c r="M374" s="60"/>
      <c r="N374" s="60"/>
      <c r="P374" s="8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c r="IW374" s="2"/>
    </row>
    <row r="375" spans="2:257" x14ac:dyDescent="0.25">
      <c r="B375" s="2"/>
      <c r="C375" s="2"/>
      <c r="D375" s="2"/>
      <c r="E375" s="2"/>
      <c r="F375" s="2"/>
      <c r="G375" s="2"/>
      <c r="J375" s="60"/>
      <c r="K375" s="60"/>
      <c r="L375" s="60"/>
      <c r="M375" s="60"/>
      <c r="N375" s="60"/>
      <c r="P375" s="8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2"/>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s="2"/>
      <c r="HV375" s="2"/>
      <c r="HW375" s="2"/>
      <c r="HX375" s="2"/>
      <c r="HY375" s="2"/>
      <c r="HZ375" s="2"/>
      <c r="IA375" s="2"/>
      <c r="IB375" s="2"/>
      <c r="IC375" s="2"/>
      <c r="ID375" s="2"/>
      <c r="IE375" s="2"/>
      <c r="IF375" s="2"/>
      <c r="IG375" s="2"/>
      <c r="IH375" s="2"/>
      <c r="II375" s="2"/>
      <c r="IJ375" s="2"/>
      <c r="IK375" s="2"/>
      <c r="IL375" s="2"/>
      <c r="IM375" s="2"/>
      <c r="IN375" s="2"/>
      <c r="IO375" s="2"/>
      <c r="IP375" s="2"/>
      <c r="IQ375" s="2"/>
      <c r="IR375" s="2"/>
      <c r="IS375" s="2"/>
      <c r="IT375" s="2"/>
      <c r="IU375" s="2"/>
      <c r="IV375" s="2"/>
      <c r="IW375" s="2"/>
    </row>
    <row r="376" spans="2:257" x14ac:dyDescent="0.25">
      <c r="B376" s="2"/>
      <c r="C376" s="2"/>
      <c r="D376" s="2"/>
      <c r="E376" s="2"/>
      <c r="F376" s="2"/>
      <c r="G376" s="2"/>
      <c r="J376" s="60"/>
      <c r="K376" s="60"/>
      <c r="L376" s="60"/>
      <c r="M376" s="60"/>
      <c r="N376" s="60"/>
      <c r="P376" s="8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s="2"/>
      <c r="GT376" s="2"/>
      <c r="GU376" s="2"/>
      <c r="GV376" s="2"/>
      <c r="GW376" s="2"/>
      <c r="GX376" s="2"/>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c r="IF376" s="2"/>
      <c r="IG376" s="2"/>
      <c r="IH376" s="2"/>
      <c r="II376" s="2"/>
      <c r="IJ376" s="2"/>
      <c r="IK376" s="2"/>
      <c r="IL376" s="2"/>
      <c r="IM376" s="2"/>
      <c r="IN376" s="2"/>
      <c r="IO376" s="2"/>
      <c r="IP376" s="2"/>
      <c r="IQ376" s="2"/>
      <c r="IR376" s="2"/>
      <c r="IS376" s="2"/>
      <c r="IT376" s="2"/>
      <c r="IU376" s="2"/>
      <c r="IV376" s="2"/>
      <c r="IW376" s="2"/>
    </row>
    <row r="377" spans="2:257" x14ac:dyDescent="0.25">
      <c r="B377" s="2"/>
      <c r="C377" s="2"/>
      <c r="D377" s="2"/>
      <c r="E377" s="2"/>
      <c r="F377" s="2"/>
      <c r="G377" s="2"/>
      <c r="J377" s="60"/>
      <c r="K377" s="60"/>
      <c r="L377" s="60"/>
      <c r="M377" s="60"/>
      <c r="N377" s="60"/>
      <c r="P377" s="8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s="2"/>
      <c r="HL377" s="2"/>
      <c r="HM377" s="2"/>
      <c r="HN377" s="2"/>
      <c r="HO377" s="2"/>
      <c r="HP377" s="2"/>
      <c r="HQ377" s="2"/>
      <c r="HR377" s="2"/>
      <c r="HS377" s="2"/>
      <c r="HT377" s="2"/>
      <c r="HU377" s="2"/>
      <c r="HV377" s="2"/>
      <c r="HW377" s="2"/>
      <c r="HX377" s="2"/>
      <c r="HY377" s="2"/>
      <c r="HZ377" s="2"/>
      <c r="IA377" s="2"/>
      <c r="IB377" s="2"/>
      <c r="IC377" s="2"/>
      <c r="ID377" s="2"/>
      <c r="IE377" s="2"/>
      <c r="IF377" s="2"/>
      <c r="IG377" s="2"/>
      <c r="IH377" s="2"/>
      <c r="II377" s="2"/>
      <c r="IJ377" s="2"/>
      <c r="IK377" s="2"/>
      <c r="IL377" s="2"/>
      <c r="IM377" s="2"/>
      <c r="IN377" s="2"/>
      <c r="IO377" s="2"/>
      <c r="IP377" s="2"/>
      <c r="IQ377" s="2"/>
      <c r="IR377" s="2"/>
      <c r="IS377" s="2"/>
      <c r="IT377" s="2"/>
      <c r="IU377" s="2"/>
      <c r="IV377" s="2"/>
      <c r="IW377" s="2"/>
    </row>
    <row r="378" spans="2:257" x14ac:dyDescent="0.25">
      <c r="B378" s="2"/>
      <c r="C378" s="2"/>
      <c r="D378" s="2"/>
      <c r="E378" s="2"/>
      <c r="F378" s="2"/>
      <c r="G378" s="2"/>
      <c r="J378" s="60"/>
      <c r="K378" s="60"/>
      <c r="L378" s="60"/>
      <c r="M378" s="60"/>
      <c r="N378" s="60"/>
      <c r="P378" s="8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s="2"/>
      <c r="HA378" s="2"/>
      <c r="HB378" s="2"/>
      <c r="HC378" s="2"/>
      <c r="HD378" s="2"/>
      <c r="HE378" s="2"/>
      <c r="HF378" s="2"/>
      <c r="HG378" s="2"/>
      <c r="HH378" s="2"/>
      <c r="HI378" s="2"/>
      <c r="HJ378" s="2"/>
      <c r="HK378" s="2"/>
      <c r="HL378" s="2"/>
      <c r="HM378" s="2"/>
      <c r="HN378" s="2"/>
      <c r="HO378" s="2"/>
      <c r="HP378" s="2"/>
      <c r="HQ378" s="2"/>
      <c r="HR378" s="2"/>
      <c r="HS378" s="2"/>
      <c r="HT378" s="2"/>
      <c r="HU378" s="2"/>
      <c r="HV378" s="2"/>
      <c r="HW378" s="2"/>
      <c r="HX378" s="2"/>
      <c r="HY378" s="2"/>
      <c r="HZ378" s="2"/>
      <c r="IA378" s="2"/>
      <c r="IB378" s="2"/>
      <c r="IC378" s="2"/>
      <c r="ID378" s="2"/>
      <c r="IE378" s="2"/>
      <c r="IF378" s="2"/>
      <c r="IG378" s="2"/>
      <c r="IH378" s="2"/>
      <c r="II378" s="2"/>
      <c r="IJ378" s="2"/>
      <c r="IK378" s="2"/>
      <c r="IL378" s="2"/>
      <c r="IM378" s="2"/>
      <c r="IN378" s="2"/>
      <c r="IO378" s="2"/>
      <c r="IP378" s="2"/>
      <c r="IQ378" s="2"/>
      <c r="IR378" s="2"/>
      <c r="IS378" s="2"/>
      <c r="IT378" s="2"/>
      <c r="IU378" s="2"/>
      <c r="IV378" s="2"/>
      <c r="IW378" s="2"/>
    </row>
    <row r="379" spans="2:257" x14ac:dyDescent="0.25">
      <c r="B379" s="2"/>
      <c r="C379" s="2"/>
      <c r="D379" s="2"/>
      <c r="E379" s="2"/>
      <c r="F379" s="2"/>
      <c r="G379" s="2"/>
      <c r="J379" s="60"/>
      <c r="K379" s="60"/>
      <c r="L379" s="60"/>
      <c r="M379" s="60"/>
      <c r="N379" s="60"/>
      <c r="P379" s="8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s="2"/>
      <c r="IF379" s="2"/>
      <c r="IG379" s="2"/>
      <c r="IH379" s="2"/>
      <c r="II379" s="2"/>
      <c r="IJ379" s="2"/>
      <c r="IK379" s="2"/>
      <c r="IL379" s="2"/>
      <c r="IM379" s="2"/>
      <c r="IN379" s="2"/>
      <c r="IO379" s="2"/>
      <c r="IP379" s="2"/>
      <c r="IQ379" s="2"/>
      <c r="IR379" s="2"/>
      <c r="IS379" s="2"/>
      <c r="IT379" s="2"/>
      <c r="IU379" s="2"/>
      <c r="IV379" s="2"/>
      <c r="IW379" s="2"/>
    </row>
    <row r="380" spans="2:257" x14ac:dyDescent="0.25">
      <c r="B380" s="2"/>
      <c r="C380" s="2"/>
      <c r="D380" s="2"/>
      <c r="E380" s="2"/>
      <c r="F380" s="2"/>
      <c r="G380" s="2"/>
      <c r="J380" s="60"/>
      <c r="K380" s="60"/>
      <c r="L380" s="60"/>
      <c r="M380" s="60"/>
      <c r="N380" s="60"/>
      <c r="P380" s="8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s="2"/>
      <c r="HV380" s="2"/>
      <c r="HW380" s="2"/>
      <c r="HX380" s="2"/>
      <c r="HY380" s="2"/>
      <c r="HZ380" s="2"/>
      <c r="IA380" s="2"/>
      <c r="IB380" s="2"/>
      <c r="IC380" s="2"/>
      <c r="ID380" s="2"/>
      <c r="IE380" s="2"/>
      <c r="IF380" s="2"/>
      <c r="IG380" s="2"/>
      <c r="IH380" s="2"/>
      <c r="II380" s="2"/>
      <c r="IJ380" s="2"/>
      <c r="IK380" s="2"/>
      <c r="IL380" s="2"/>
      <c r="IM380" s="2"/>
      <c r="IN380" s="2"/>
      <c r="IO380" s="2"/>
      <c r="IP380" s="2"/>
      <c r="IQ380" s="2"/>
      <c r="IR380" s="2"/>
      <c r="IS380" s="2"/>
      <c r="IT380" s="2"/>
      <c r="IU380" s="2"/>
      <c r="IV380" s="2"/>
      <c r="IW380" s="2"/>
    </row>
    <row r="381" spans="2:257" x14ac:dyDescent="0.25">
      <c r="B381" s="2"/>
      <c r="C381" s="2"/>
      <c r="D381" s="2"/>
      <c r="E381" s="2"/>
      <c r="F381" s="2"/>
      <c r="G381" s="2"/>
      <c r="J381" s="60"/>
      <c r="K381" s="60"/>
      <c r="L381" s="60"/>
      <c r="M381" s="60"/>
      <c r="N381" s="60"/>
      <c r="P381" s="8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2"/>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c r="IF381" s="2"/>
      <c r="IG381" s="2"/>
      <c r="IH381" s="2"/>
      <c r="II381" s="2"/>
      <c r="IJ381" s="2"/>
      <c r="IK381" s="2"/>
      <c r="IL381" s="2"/>
      <c r="IM381" s="2"/>
      <c r="IN381" s="2"/>
      <c r="IO381" s="2"/>
      <c r="IP381" s="2"/>
      <c r="IQ381" s="2"/>
      <c r="IR381" s="2"/>
      <c r="IS381" s="2"/>
      <c r="IT381" s="2"/>
      <c r="IU381" s="2"/>
      <c r="IV381" s="2"/>
      <c r="IW381" s="2"/>
    </row>
    <row r="382" spans="2:257" x14ac:dyDescent="0.25">
      <c r="B382" s="2"/>
      <c r="C382" s="2"/>
      <c r="D382" s="2"/>
      <c r="E382" s="2"/>
      <c r="F382" s="2"/>
      <c r="G382" s="2"/>
      <c r="J382" s="60"/>
      <c r="K382" s="60"/>
      <c r="L382" s="60"/>
      <c r="M382" s="60"/>
      <c r="N382" s="60"/>
      <c r="P382" s="8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c r="GD382" s="2"/>
      <c r="GE382" s="2"/>
      <c r="GF382" s="2"/>
      <c r="GG382" s="2"/>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s="2"/>
      <c r="HV382" s="2"/>
      <c r="HW382" s="2"/>
      <c r="HX382" s="2"/>
      <c r="HY382" s="2"/>
      <c r="HZ382" s="2"/>
      <c r="IA382" s="2"/>
      <c r="IB382" s="2"/>
      <c r="IC382" s="2"/>
      <c r="ID382" s="2"/>
      <c r="IE382" s="2"/>
      <c r="IF382" s="2"/>
      <c r="IG382" s="2"/>
      <c r="IH382" s="2"/>
      <c r="II382" s="2"/>
      <c r="IJ382" s="2"/>
      <c r="IK382" s="2"/>
      <c r="IL382" s="2"/>
      <c r="IM382" s="2"/>
      <c r="IN382" s="2"/>
      <c r="IO382" s="2"/>
      <c r="IP382" s="2"/>
      <c r="IQ382" s="2"/>
      <c r="IR382" s="2"/>
      <c r="IS382" s="2"/>
      <c r="IT382" s="2"/>
      <c r="IU382" s="2"/>
      <c r="IV382" s="2"/>
      <c r="IW382" s="2"/>
    </row>
    <row r="383" spans="2:257" x14ac:dyDescent="0.25">
      <c r="B383" s="2"/>
      <c r="C383" s="2"/>
      <c r="D383" s="2"/>
      <c r="E383" s="2"/>
      <c r="F383" s="2"/>
      <c r="G383" s="2"/>
      <c r="J383" s="60"/>
      <c r="K383" s="60"/>
      <c r="L383" s="60"/>
      <c r="M383" s="60"/>
      <c r="N383" s="60"/>
      <c r="P383" s="8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2"/>
      <c r="HV383" s="2"/>
      <c r="HW383" s="2"/>
      <c r="HX383" s="2"/>
      <c r="HY383" s="2"/>
      <c r="HZ383" s="2"/>
      <c r="IA383" s="2"/>
      <c r="IB383" s="2"/>
      <c r="IC383" s="2"/>
      <c r="ID383" s="2"/>
      <c r="IE383" s="2"/>
      <c r="IF383" s="2"/>
      <c r="IG383" s="2"/>
      <c r="IH383" s="2"/>
      <c r="II383" s="2"/>
      <c r="IJ383" s="2"/>
      <c r="IK383" s="2"/>
      <c r="IL383" s="2"/>
      <c r="IM383" s="2"/>
      <c r="IN383" s="2"/>
      <c r="IO383" s="2"/>
      <c r="IP383" s="2"/>
      <c r="IQ383" s="2"/>
      <c r="IR383" s="2"/>
      <c r="IS383" s="2"/>
      <c r="IT383" s="2"/>
      <c r="IU383" s="2"/>
      <c r="IV383" s="2"/>
      <c r="IW383" s="2"/>
    </row>
    <row r="384" spans="2:257" x14ac:dyDescent="0.25">
      <c r="B384" s="2"/>
      <c r="C384" s="2"/>
      <c r="D384" s="2"/>
      <c r="E384" s="2"/>
      <c r="F384" s="2"/>
      <c r="G384" s="2"/>
      <c r="J384" s="60"/>
      <c r="K384" s="60"/>
      <c r="L384" s="60"/>
      <c r="M384" s="60"/>
      <c r="N384" s="60"/>
      <c r="P384" s="8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2"/>
      <c r="HL384" s="2"/>
      <c r="HM384" s="2"/>
      <c r="HN384" s="2"/>
      <c r="HO384" s="2"/>
      <c r="HP384" s="2"/>
      <c r="HQ384" s="2"/>
      <c r="HR384" s="2"/>
      <c r="HS384" s="2"/>
      <c r="HT384" s="2"/>
      <c r="HU384" s="2"/>
      <c r="HV384" s="2"/>
      <c r="HW384" s="2"/>
      <c r="HX384" s="2"/>
      <c r="HY384" s="2"/>
      <c r="HZ384" s="2"/>
      <c r="IA384" s="2"/>
      <c r="IB384" s="2"/>
      <c r="IC384" s="2"/>
      <c r="ID384" s="2"/>
      <c r="IE384" s="2"/>
      <c r="IF384" s="2"/>
      <c r="IG384" s="2"/>
      <c r="IH384" s="2"/>
      <c r="II384" s="2"/>
      <c r="IJ384" s="2"/>
      <c r="IK384" s="2"/>
      <c r="IL384" s="2"/>
      <c r="IM384" s="2"/>
      <c r="IN384" s="2"/>
      <c r="IO384" s="2"/>
      <c r="IP384" s="2"/>
      <c r="IQ384" s="2"/>
      <c r="IR384" s="2"/>
      <c r="IS384" s="2"/>
      <c r="IT384" s="2"/>
      <c r="IU384" s="2"/>
      <c r="IV384" s="2"/>
      <c r="IW384" s="2"/>
    </row>
    <row r="385" spans="2:257" x14ac:dyDescent="0.25">
      <c r="B385" s="2"/>
      <c r="C385" s="2"/>
      <c r="D385" s="2"/>
      <c r="E385" s="2"/>
      <c r="F385" s="2"/>
      <c r="G385" s="2"/>
      <c r="J385" s="60"/>
      <c r="K385" s="60"/>
      <c r="L385" s="60"/>
      <c r="M385" s="60"/>
      <c r="N385" s="60"/>
      <c r="P385" s="8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2"/>
      <c r="HL385" s="2"/>
      <c r="HM385" s="2"/>
      <c r="HN385" s="2"/>
      <c r="HO385" s="2"/>
      <c r="HP385" s="2"/>
      <c r="HQ385" s="2"/>
      <c r="HR385" s="2"/>
      <c r="HS385" s="2"/>
      <c r="HT385" s="2"/>
      <c r="HU385" s="2"/>
      <c r="HV385" s="2"/>
      <c r="HW385" s="2"/>
      <c r="HX385" s="2"/>
      <c r="HY385" s="2"/>
      <c r="HZ385" s="2"/>
      <c r="IA385" s="2"/>
      <c r="IB385" s="2"/>
      <c r="IC385" s="2"/>
      <c r="ID385" s="2"/>
      <c r="IE385" s="2"/>
      <c r="IF385" s="2"/>
      <c r="IG385" s="2"/>
      <c r="IH385" s="2"/>
      <c r="II385" s="2"/>
      <c r="IJ385" s="2"/>
      <c r="IK385" s="2"/>
      <c r="IL385" s="2"/>
      <c r="IM385" s="2"/>
      <c r="IN385" s="2"/>
      <c r="IO385" s="2"/>
      <c r="IP385" s="2"/>
      <c r="IQ385" s="2"/>
      <c r="IR385" s="2"/>
      <c r="IS385" s="2"/>
      <c r="IT385" s="2"/>
      <c r="IU385" s="2"/>
      <c r="IV385" s="2"/>
      <c r="IW385" s="2"/>
    </row>
    <row r="386" spans="2:257" x14ac:dyDescent="0.25">
      <c r="B386" s="2"/>
      <c r="C386" s="2"/>
      <c r="D386" s="2"/>
      <c r="E386" s="2"/>
      <c r="F386" s="2"/>
      <c r="G386" s="2"/>
      <c r="J386" s="60"/>
      <c r="K386" s="60"/>
      <c r="L386" s="60"/>
      <c r="M386" s="60"/>
      <c r="N386" s="60"/>
      <c r="P386" s="8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2"/>
      <c r="HL386" s="2"/>
      <c r="HM386" s="2"/>
      <c r="HN386" s="2"/>
      <c r="HO386" s="2"/>
      <c r="HP386" s="2"/>
      <c r="HQ386" s="2"/>
      <c r="HR386" s="2"/>
      <c r="HS386" s="2"/>
      <c r="HT386" s="2"/>
      <c r="HU386" s="2"/>
      <c r="HV386" s="2"/>
      <c r="HW386" s="2"/>
      <c r="HX386" s="2"/>
      <c r="HY386" s="2"/>
      <c r="HZ386" s="2"/>
      <c r="IA386" s="2"/>
      <c r="IB386" s="2"/>
      <c r="IC386" s="2"/>
      <c r="ID386" s="2"/>
      <c r="IE386" s="2"/>
      <c r="IF386" s="2"/>
      <c r="IG386" s="2"/>
      <c r="IH386" s="2"/>
      <c r="II386" s="2"/>
      <c r="IJ386" s="2"/>
      <c r="IK386" s="2"/>
      <c r="IL386" s="2"/>
      <c r="IM386" s="2"/>
      <c r="IN386" s="2"/>
      <c r="IO386" s="2"/>
      <c r="IP386" s="2"/>
      <c r="IQ386" s="2"/>
      <c r="IR386" s="2"/>
      <c r="IS386" s="2"/>
      <c r="IT386" s="2"/>
      <c r="IU386" s="2"/>
      <c r="IV386" s="2"/>
      <c r="IW386" s="2"/>
    </row>
    <row r="387" spans="2:257" x14ac:dyDescent="0.25">
      <c r="B387" s="2"/>
      <c r="C387" s="2"/>
      <c r="D387" s="2"/>
      <c r="E387" s="2"/>
      <c r="F387" s="2"/>
      <c r="G387" s="2"/>
      <c r="J387" s="60"/>
      <c r="K387" s="60"/>
      <c r="L387" s="60"/>
      <c r="M387" s="60"/>
      <c r="N387" s="60"/>
      <c r="P387" s="8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2"/>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c r="IT387" s="2"/>
      <c r="IU387" s="2"/>
      <c r="IV387" s="2"/>
      <c r="IW387" s="2"/>
    </row>
    <row r="388" spans="2:257" x14ac:dyDescent="0.25">
      <c r="B388" s="2"/>
      <c r="C388" s="2"/>
      <c r="D388" s="2"/>
      <c r="E388" s="2"/>
      <c r="F388" s="2"/>
      <c r="G388" s="2"/>
      <c r="J388" s="60"/>
      <c r="K388" s="60"/>
      <c r="L388" s="60"/>
      <c r="M388" s="60"/>
      <c r="N388" s="60"/>
      <c r="P388" s="8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c r="IT388" s="2"/>
      <c r="IU388" s="2"/>
      <c r="IV388" s="2"/>
      <c r="IW388" s="2"/>
    </row>
    <row r="389" spans="2:257" x14ac:dyDescent="0.25">
      <c r="B389" s="2"/>
      <c r="C389" s="2"/>
      <c r="D389" s="2"/>
      <c r="E389" s="2"/>
      <c r="F389" s="2"/>
      <c r="G389" s="2"/>
      <c r="J389" s="60"/>
      <c r="K389" s="60"/>
      <c r="L389" s="60"/>
      <c r="M389" s="60"/>
      <c r="N389" s="60"/>
      <c r="P389" s="8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2"/>
      <c r="HV389" s="2"/>
      <c r="HW389" s="2"/>
      <c r="HX389" s="2"/>
      <c r="HY389" s="2"/>
      <c r="HZ389" s="2"/>
      <c r="IA389" s="2"/>
      <c r="IB389" s="2"/>
      <c r="IC389" s="2"/>
      <c r="ID389" s="2"/>
      <c r="IE389" s="2"/>
      <c r="IF389" s="2"/>
      <c r="IG389" s="2"/>
      <c r="IH389" s="2"/>
      <c r="II389" s="2"/>
      <c r="IJ389" s="2"/>
      <c r="IK389" s="2"/>
      <c r="IL389" s="2"/>
      <c r="IM389" s="2"/>
      <c r="IN389" s="2"/>
      <c r="IO389" s="2"/>
      <c r="IP389" s="2"/>
      <c r="IQ389" s="2"/>
      <c r="IR389" s="2"/>
      <c r="IS389" s="2"/>
      <c r="IT389" s="2"/>
      <c r="IU389" s="2"/>
      <c r="IV389" s="2"/>
      <c r="IW389" s="2"/>
    </row>
    <row r="390" spans="2:257" x14ac:dyDescent="0.25">
      <c r="B390" s="2"/>
      <c r="C390" s="2"/>
      <c r="D390" s="2"/>
      <c r="E390" s="2"/>
      <c r="F390" s="2"/>
      <c r="G390" s="2"/>
      <c r="J390" s="60"/>
      <c r="K390" s="60"/>
      <c r="L390" s="60"/>
      <c r="M390" s="60"/>
      <c r="N390" s="60"/>
      <c r="P390" s="8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2"/>
      <c r="IF390" s="2"/>
      <c r="IG390" s="2"/>
      <c r="IH390" s="2"/>
      <c r="II390" s="2"/>
      <c r="IJ390" s="2"/>
      <c r="IK390" s="2"/>
      <c r="IL390" s="2"/>
      <c r="IM390" s="2"/>
      <c r="IN390" s="2"/>
      <c r="IO390" s="2"/>
      <c r="IP390" s="2"/>
      <c r="IQ390" s="2"/>
      <c r="IR390" s="2"/>
      <c r="IS390" s="2"/>
      <c r="IT390" s="2"/>
      <c r="IU390" s="2"/>
      <c r="IV390" s="2"/>
      <c r="IW390" s="2"/>
    </row>
    <row r="391" spans="2:257" x14ac:dyDescent="0.25">
      <c r="B391" s="2"/>
      <c r="C391" s="2"/>
      <c r="D391" s="2"/>
      <c r="E391" s="2"/>
      <c r="F391" s="2"/>
      <c r="G391" s="2"/>
      <c r="J391" s="60"/>
      <c r="K391" s="60"/>
      <c r="L391" s="60"/>
      <c r="M391" s="60"/>
      <c r="N391" s="60"/>
      <c r="P391" s="8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row>
    <row r="392" spans="2:257" x14ac:dyDescent="0.25">
      <c r="B392" s="2"/>
      <c r="C392" s="2"/>
      <c r="D392" s="2"/>
      <c r="E392" s="2"/>
      <c r="F392" s="2"/>
      <c r="G392" s="2"/>
      <c r="J392" s="60"/>
      <c r="K392" s="60"/>
      <c r="L392" s="60"/>
      <c r="M392" s="60"/>
      <c r="N392" s="60"/>
      <c r="P392" s="8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row>
    <row r="393" spans="2:257" x14ac:dyDescent="0.25">
      <c r="B393" s="2"/>
      <c r="C393" s="2"/>
      <c r="D393" s="2"/>
      <c r="E393" s="2"/>
      <c r="F393" s="2"/>
      <c r="G393" s="2"/>
      <c r="J393" s="60"/>
      <c r="K393" s="60"/>
      <c r="L393" s="60"/>
      <c r="M393" s="60"/>
      <c r="N393" s="60"/>
      <c r="P393" s="8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row>
    <row r="394" spans="2:257" x14ac:dyDescent="0.25">
      <c r="B394" s="2"/>
      <c r="C394" s="2"/>
      <c r="D394" s="2"/>
      <c r="E394" s="2"/>
      <c r="F394" s="2"/>
      <c r="G394" s="2"/>
      <c r="J394" s="60"/>
      <c r="K394" s="60"/>
      <c r="L394" s="60"/>
      <c r="M394" s="60"/>
      <c r="N394" s="60"/>
      <c r="P394" s="8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c r="IW394" s="2"/>
    </row>
    <row r="395" spans="2:257" x14ac:dyDescent="0.25">
      <c r="B395" s="2"/>
      <c r="C395" s="2"/>
      <c r="D395" s="2"/>
      <c r="E395" s="2"/>
      <c r="F395" s="2"/>
      <c r="G395" s="2"/>
      <c r="J395" s="60"/>
      <c r="K395" s="60"/>
      <c r="L395" s="60"/>
      <c r="M395" s="60"/>
      <c r="N395" s="60"/>
      <c r="P395" s="8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row>
    <row r="396" spans="2:257" x14ac:dyDescent="0.25">
      <c r="B396" s="2"/>
      <c r="C396" s="2"/>
      <c r="D396" s="2"/>
      <c r="E396" s="2"/>
      <c r="F396" s="2"/>
      <c r="G396" s="2"/>
      <c r="J396" s="60"/>
      <c r="K396" s="60"/>
      <c r="L396" s="60"/>
      <c r="M396" s="60"/>
      <c r="N396" s="60"/>
      <c r="P396" s="8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row>
    <row r="397" spans="2:257" x14ac:dyDescent="0.25">
      <c r="B397" s="2"/>
      <c r="C397" s="2"/>
      <c r="D397" s="2"/>
      <c r="E397" s="2"/>
      <c r="F397" s="2"/>
      <c r="G397" s="2"/>
      <c r="J397" s="60"/>
      <c r="K397" s="60"/>
      <c r="L397" s="60"/>
      <c r="M397" s="60"/>
      <c r="N397" s="60"/>
      <c r="P397" s="8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row>
    <row r="398" spans="2:257" x14ac:dyDescent="0.25">
      <c r="B398" s="2"/>
      <c r="C398" s="2"/>
      <c r="D398" s="2"/>
      <c r="E398" s="2"/>
      <c r="F398" s="2"/>
      <c r="G398" s="2"/>
      <c r="J398" s="60"/>
      <c r="K398" s="60"/>
      <c r="L398" s="60"/>
      <c r="M398" s="60"/>
      <c r="N398" s="60"/>
      <c r="P398" s="8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row>
    <row r="399" spans="2:257" x14ac:dyDescent="0.25">
      <c r="B399" s="2"/>
      <c r="C399" s="2"/>
      <c r="D399" s="2"/>
      <c r="E399" s="2"/>
      <c r="F399" s="2"/>
      <c r="G399" s="2"/>
      <c r="J399" s="60"/>
      <c r="K399" s="60"/>
      <c r="L399" s="60"/>
      <c r="M399" s="60"/>
      <c r="N399" s="60"/>
      <c r="P399" s="8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row>
    <row r="400" spans="2:257" x14ac:dyDescent="0.25">
      <c r="B400" s="2"/>
      <c r="C400" s="2"/>
      <c r="D400" s="2"/>
      <c r="E400" s="2"/>
      <c r="F400" s="2"/>
      <c r="G400" s="2"/>
      <c r="J400" s="60"/>
      <c r="K400" s="60"/>
      <c r="L400" s="60"/>
      <c r="M400" s="60"/>
      <c r="N400" s="60"/>
      <c r="P400" s="8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row>
    <row r="401" spans="2:257" x14ac:dyDescent="0.25">
      <c r="B401" s="2"/>
      <c r="C401" s="2"/>
      <c r="D401" s="2"/>
      <c r="E401" s="2"/>
      <c r="F401" s="2"/>
      <c r="G401" s="2"/>
      <c r="J401" s="60"/>
      <c r="K401" s="60"/>
      <c r="L401" s="60"/>
      <c r="M401" s="60"/>
      <c r="N401" s="60"/>
      <c r="P401" s="8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row>
    <row r="402" spans="2:257" x14ac:dyDescent="0.25">
      <c r="B402" s="2"/>
      <c r="C402" s="2"/>
      <c r="D402" s="2"/>
      <c r="E402" s="2"/>
      <c r="F402" s="2"/>
      <c r="G402" s="2"/>
      <c r="J402" s="60"/>
      <c r="K402" s="60"/>
      <c r="L402" s="60"/>
      <c r="M402" s="60"/>
      <c r="N402" s="60"/>
      <c r="P402" s="8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row>
    <row r="403" spans="2:257" x14ac:dyDescent="0.25">
      <c r="B403" s="2"/>
      <c r="C403" s="2"/>
      <c r="D403" s="2"/>
      <c r="E403" s="2"/>
      <c r="F403" s="2"/>
      <c r="G403" s="2"/>
      <c r="J403" s="60"/>
      <c r="K403" s="60"/>
      <c r="L403" s="60"/>
      <c r="M403" s="60"/>
      <c r="N403" s="60"/>
      <c r="P403" s="8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row>
    <row r="404" spans="2:257" x14ac:dyDescent="0.25">
      <c r="B404" s="2"/>
      <c r="C404" s="2"/>
      <c r="D404" s="2"/>
      <c r="E404" s="2"/>
      <c r="F404" s="2"/>
      <c r="G404" s="2"/>
      <c r="J404" s="60"/>
      <c r="K404" s="60"/>
      <c r="L404" s="60"/>
      <c r="M404" s="60"/>
      <c r="N404" s="60"/>
      <c r="P404" s="8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row>
    <row r="405" spans="2:257" x14ac:dyDescent="0.25">
      <c r="B405" s="2"/>
      <c r="C405" s="2"/>
      <c r="D405" s="2"/>
      <c r="E405" s="2"/>
      <c r="F405" s="2"/>
      <c r="G405" s="2"/>
      <c r="J405" s="60"/>
      <c r="K405" s="60"/>
      <c r="L405" s="60"/>
      <c r="M405" s="60"/>
      <c r="N405" s="60"/>
      <c r="P405" s="8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row>
    <row r="406" spans="2:257" x14ac:dyDescent="0.25">
      <c r="B406" s="2"/>
      <c r="C406" s="2"/>
      <c r="D406" s="2"/>
      <c r="E406" s="2"/>
      <c r="F406" s="2"/>
      <c r="G406" s="2"/>
      <c r="J406" s="60"/>
      <c r="K406" s="60"/>
      <c r="L406" s="60"/>
      <c r="M406" s="60"/>
      <c r="N406" s="60"/>
      <c r="P406" s="8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c r="IF406" s="2"/>
      <c r="IG406" s="2"/>
      <c r="IH406" s="2"/>
      <c r="II406" s="2"/>
      <c r="IJ406" s="2"/>
      <c r="IK406" s="2"/>
      <c r="IL406" s="2"/>
      <c r="IM406" s="2"/>
      <c r="IN406" s="2"/>
      <c r="IO406" s="2"/>
      <c r="IP406" s="2"/>
      <c r="IQ406" s="2"/>
      <c r="IR406" s="2"/>
      <c r="IS406" s="2"/>
      <c r="IT406" s="2"/>
      <c r="IU406" s="2"/>
      <c r="IV406" s="2"/>
      <c r="IW406" s="2"/>
    </row>
    <row r="407" spans="2:257" x14ac:dyDescent="0.25">
      <c r="B407" s="2"/>
      <c r="C407" s="2"/>
      <c r="D407" s="2"/>
      <c r="E407" s="2"/>
      <c r="F407" s="2"/>
      <c r="G407" s="2"/>
      <c r="J407" s="60"/>
      <c r="K407" s="60"/>
      <c r="L407" s="60"/>
      <c r="M407" s="60"/>
      <c r="N407" s="60"/>
      <c r="P407" s="8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row>
    <row r="408" spans="2:257" x14ac:dyDescent="0.25">
      <c r="B408" s="2"/>
      <c r="C408" s="2"/>
      <c r="D408" s="2"/>
      <c r="E408" s="2"/>
      <c r="F408" s="2"/>
      <c r="G408" s="2"/>
      <c r="J408" s="60"/>
      <c r="K408" s="60"/>
      <c r="L408" s="60"/>
      <c r="M408" s="60"/>
      <c r="N408" s="60"/>
      <c r="P408" s="8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row>
    <row r="409" spans="2:257" x14ac:dyDescent="0.25">
      <c r="B409" s="2"/>
      <c r="C409" s="2"/>
      <c r="D409" s="2"/>
      <c r="E409" s="2"/>
      <c r="F409" s="2"/>
      <c r="G409" s="2"/>
      <c r="J409" s="60"/>
      <c r="K409" s="60"/>
      <c r="L409" s="60"/>
      <c r="M409" s="60"/>
      <c r="N409" s="60"/>
      <c r="P409" s="8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row>
    <row r="410" spans="2:257" x14ac:dyDescent="0.25">
      <c r="B410" s="2"/>
      <c r="C410" s="2"/>
      <c r="D410" s="2"/>
      <c r="E410" s="2"/>
      <c r="F410" s="2"/>
      <c r="G410" s="2"/>
      <c r="J410" s="60"/>
      <c r="K410" s="60"/>
      <c r="L410" s="60"/>
      <c r="M410" s="60"/>
      <c r="N410" s="60"/>
      <c r="P410" s="8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row>
    <row r="411" spans="2:257" x14ac:dyDescent="0.25">
      <c r="B411" s="2"/>
      <c r="C411" s="2"/>
      <c r="D411" s="2"/>
      <c r="E411" s="2"/>
      <c r="F411" s="2"/>
      <c r="G411" s="2"/>
      <c r="J411" s="60"/>
      <c r="K411" s="60"/>
      <c r="L411" s="60"/>
      <c r="M411" s="60"/>
      <c r="N411" s="60"/>
      <c r="P411" s="8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c r="IF411" s="2"/>
      <c r="IG411" s="2"/>
      <c r="IH411" s="2"/>
      <c r="II411" s="2"/>
      <c r="IJ411" s="2"/>
      <c r="IK411" s="2"/>
      <c r="IL411" s="2"/>
      <c r="IM411" s="2"/>
      <c r="IN411" s="2"/>
      <c r="IO411" s="2"/>
      <c r="IP411" s="2"/>
      <c r="IQ411" s="2"/>
      <c r="IR411" s="2"/>
      <c r="IS411" s="2"/>
      <c r="IT411" s="2"/>
      <c r="IU411" s="2"/>
      <c r="IV411" s="2"/>
      <c r="IW411" s="2"/>
    </row>
    <row r="412" spans="2:257" x14ac:dyDescent="0.25">
      <c r="B412" s="2"/>
      <c r="C412" s="2"/>
      <c r="D412" s="2"/>
      <c r="E412" s="2"/>
      <c r="F412" s="2"/>
      <c r="G412" s="2"/>
      <c r="J412" s="60"/>
      <c r="K412" s="60"/>
      <c r="L412" s="60"/>
      <c r="M412" s="60"/>
      <c r="N412" s="60"/>
      <c r="P412" s="8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row>
    <row r="413" spans="2:257" x14ac:dyDescent="0.25">
      <c r="B413" s="2"/>
      <c r="C413" s="2"/>
      <c r="D413" s="2"/>
      <c r="E413" s="2"/>
      <c r="F413" s="2"/>
      <c r="G413" s="2"/>
      <c r="J413" s="60"/>
      <c r="K413" s="60"/>
      <c r="L413" s="60"/>
      <c r="M413" s="60"/>
      <c r="N413" s="60"/>
      <c r="P413" s="8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c r="IT413" s="2"/>
      <c r="IU413" s="2"/>
      <c r="IV413" s="2"/>
      <c r="IW413" s="2"/>
    </row>
    <row r="414" spans="2:257" x14ac:dyDescent="0.25">
      <c r="B414" s="2"/>
      <c r="C414" s="2"/>
      <c r="D414" s="2"/>
      <c r="E414" s="2"/>
      <c r="F414" s="2"/>
      <c r="G414" s="2"/>
      <c r="J414" s="60"/>
      <c r="K414" s="60"/>
      <c r="L414" s="60"/>
      <c r="M414" s="60"/>
      <c r="N414" s="60"/>
      <c r="P414" s="8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row>
    <row r="415" spans="2:257" x14ac:dyDescent="0.25">
      <c r="B415" s="2"/>
      <c r="C415" s="2"/>
      <c r="D415" s="2"/>
      <c r="E415" s="2"/>
      <c r="F415" s="2"/>
      <c r="G415" s="2"/>
      <c r="J415" s="60"/>
      <c r="K415" s="60"/>
      <c r="L415" s="60"/>
      <c r="M415" s="60"/>
      <c r="N415" s="60"/>
      <c r="P415" s="8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row>
    <row r="416" spans="2:257" x14ac:dyDescent="0.25">
      <c r="B416" s="2"/>
      <c r="C416" s="2"/>
      <c r="D416" s="2"/>
      <c r="E416" s="2"/>
      <c r="F416" s="2"/>
      <c r="G416" s="2"/>
      <c r="J416" s="60"/>
      <c r="K416" s="60"/>
      <c r="L416" s="60"/>
      <c r="M416" s="60"/>
      <c r="N416" s="60"/>
      <c r="P416" s="8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row>
    <row r="417" spans="2:257" x14ac:dyDescent="0.25">
      <c r="B417" s="2"/>
      <c r="C417" s="2"/>
      <c r="D417" s="2"/>
      <c r="E417" s="2"/>
      <c r="F417" s="2"/>
      <c r="G417" s="2"/>
      <c r="J417" s="60"/>
      <c r="K417" s="60"/>
      <c r="L417" s="60"/>
      <c r="M417" s="60"/>
      <c r="N417" s="60"/>
      <c r="P417" s="8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row>
    <row r="418" spans="2:257" x14ac:dyDescent="0.25">
      <c r="B418" s="2"/>
      <c r="C418" s="2"/>
      <c r="D418" s="2"/>
      <c r="E418" s="2"/>
      <c r="F418" s="2"/>
      <c r="G418" s="2"/>
      <c r="J418" s="60"/>
      <c r="K418" s="60"/>
      <c r="L418" s="60"/>
      <c r="M418" s="60"/>
      <c r="N418" s="60"/>
      <c r="P418" s="8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2"/>
      <c r="HV418" s="2"/>
      <c r="HW418" s="2"/>
      <c r="HX418" s="2"/>
      <c r="HY418" s="2"/>
      <c r="HZ418" s="2"/>
      <c r="IA418" s="2"/>
      <c r="IB418" s="2"/>
      <c r="IC418" s="2"/>
      <c r="ID418" s="2"/>
      <c r="IE418" s="2"/>
      <c r="IF418" s="2"/>
      <c r="IG418" s="2"/>
      <c r="IH418" s="2"/>
      <c r="II418" s="2"/>
      <c r="IJ418" s="2"/>
      <c r="IK418" s="2"/>
      <c r="IL418" s="2"/>
      <c r="IM418" s="2"/>
      <c r="IN418" s="2"/>
      <c r="IO418" s="2"/>
      <c r="IP418" s="2"/>
      <c r="IQ418" s="2"/>
      <c r="IR418" s="2"/>
      <c r="IS418" s="2"/>
      <c r="IT418" s="2"/>
      <c r="IU418" s="2"/>
      <c r="IV418" s="2"/>
      <c r="IW418" s="2"/>
    </row>
    <row r="419" spans="2:257" x14ac:dyDescent="0.25">
      <c r="B419" s="2"/>
      <c r="C419" s="2"/>
      <c r="D419" s="2"/>
      <c r="E419" s="2"/>
      <c r="F419" s="2"/>
      <c r="G419" s="2"/>
      <c r="J419" s="60"/>
      <c r="K419" s="60"/>
      <c r="L419" s="60"/>
      <c r="M419" s="60"/>
      <c r="N419" s="60"/>
      <c r="P419" s="8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row>
    <row r="420" spans="2:257" x14ac:dyDescent="0.25">
      <c r="B420" s="2"/>
      <c r="C420" s="2"/>
      <c r="D420" s="2"/>
      <c r="E420" s="2"/>
      <c r="F420" s="2"/>
      <c r="G420" s="2"/>
      <c r="J420" s="60"/>
      <c r="K420" s="60"/>
      <c r="L420" s="60"/>
      <c r="M420" s="60"/>
      <c r="N420" s="60"/>
      <c r="P420" s="8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2"/>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c r="IT420" s="2"/>
      <c r="IU420" s="2"/>
      <c r="IV420" s="2"/>
      <c r="IW420" s="2"/>
    </row>
    <row r="421" spans="2:257" x14ac:dyDescent="0.25">
      <c r="B421" s="2"/>
      <c r="C421" s="2"/>
      <c r="D421" s="2"/>
      <c r="E421" s="2"/>
      <c r="F421" s="2"/>
      <c r="G421" s="2"/>
      <c r="J421" s="60"/>
      <c r="K421" s="60"/>
      <c r="L421" s="60"/>
      <c r="M421" s="60"/>
      <c r="N421" s="60"/>
      <c r="P421" s="8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row>
    <row r="422" spans="2:257" x14ac:dyDescent="0.25">
      <c r="B422" s="2"/>
      <c r="C422" s="2"/>
      <c r="D422" s="2"/>
      <c r="E422" s="2"/>
      <c r="F422" s="2"/>
      <c r="G422" s="2"/>
      <c r="J422" s="60"/>
      <c r="K422" s="60"/>
      <c r="L422" s="60"/>
      <c r="M422" s="60"/>
      <c r="N422" s="60"/>
      <c r="P422" s="8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row>
    <row r="423" spans="2:257" x14ac:dyDescent="0.25">
      <c r="B423" s="2"/>
      <c r="C423" s="2"/>
      <c r="D423" s="2"/>
      <c r="E423" s="2"/>
      <c r="F423" s="2"/>
      <c r="G423" s="2"/>
      <c r="J423" s="60"/>
      <c r="K423" s="60"/>
      <c r="L423" s="60"/>
      <c r="M423" s="60"/>
      <c r="N423" s="60"/>
      <c r="P423" s="8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2"/>
      <c r="IF423" s="2"/>
      <c r="IG423" s="2"/>
      <c r="IH423" s="2"/>
      <c r="II423" s="2"/>
      <c r="IJ423" s="2"/>
      <c r="IK423" s="2"/>
      <c r="IL423" s="2"/>
      <c r="IM423" s="2"/>
      <c r="IN423" s="2"/>
      <c r="IO423" s="2"/>
      <c r="IP423" s="2"/>
      <c r="IQ423" s="2"/>
      <c r="IR423" s="2"/>
      <c r="IS423" s="2"/>
      <c r="IT423" s="2"/>
      <c r="IU423" s="2"/>
      <c r="IV423" s="2"/>
      <c r="IW423" s="2"/>
    </row>
    <row r="424" spans="2:257" x14ac:dyDescent="0.25">
      <c r="B424" s="2"/>
      <c r="C424" s="2"/>
      <c r="D424" s="2"/>
      <c r="E424" s="2"/>
      <c r="F424" s="2"/>
      <c r="G424" s="2"/>
      <c r="J424" s="60"/>
      <c r="K424" s="60"/>
      <c r="L424" s="60"/>
      <c r="M424" s="60"/>
      <c r="N424" s="60"/>
      <c r="P424" s="8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row>
    <row r="425" spans="2:257" x14ac:dyDescent="0.25">
      <c r="B425" s="2"/>
      <c r="C425" s="2"/>
      <c r="D425" s="2"/>
      <c r="E425" s="2"/>
      <c r="F425" s="2"/>
      <c r="G425" s="2"/>
      <c r="J425" s="60"/>
      <c r="K425" s="60"/>
      <c r="L425" s="60"/>
      <c r="M425" s="60"/>
      <c r="N425" s="60"/>
      <c r="P425" s="8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row>
    <row r="426" spans="2:257" x14ac:dyDescent="0.25">
      <c r="B426" s="2"/>
      <c r="C426" s="2"/>
      <c r="D426" s="2"/>
      <c r="E426" s="2"/>
      <c r="F426" s="2"/>
      <c r="G426" s="2"/>
      <c r="J426" s="60"/>
      <c r="K426" s="60"/>
      <c r="L426" s="60"/>
      <c r="M426" s="60"/>
      <c r="N426" s="60"/>
      <c r="P426" s="8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row>
    <row r="427" spans="2:257" x14ac:dyDescent="0.25">
      <c r="B427" s="2"/>
      <c r="C427" s="2"/>
      <c r="D427" s="2"/>
      <c r="E427" s="2"/>
      <c r="F427" s="2"/>
      <c r="G427" s="2"/>
      <c r="J427" s="60"/>
      <c r="K427" s="60"/>
      <c r="L427" s="60"/>
      <c r="M427" s="60"/>
      <c r="N427" s="60"/>
      <c r="P427" s="8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row>
    <row r="428" spans="2:257" x14ac:dyDescent="0.25">
      <c r="B428" s="2"/>
      <c r="C428" s="2"/>
      <c r="D428" s="2"/>
      <c r="E428" s="2"/>
      <c r="F428" s="2"/>
      <c r="G428" s="2"/>
      <c r="J428" s="60"/>
      <c r="K428" s="60"/>
      <c r="L428" s="60"/>
      <c r="M428" s="60"/>
      <c r="N428" s="60"/>
      <c r="P428" s="8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row>
    <row r="429" spans="2:257" x14ac:dyDescent="0.25">
      <c r="B429" s="2"/>
      <c r="C429" s="2"/>
      <c r="D429" s="2"/>
      <c r="E429" s="2"/>
      <c r="F429" s="2"/>
      <c r="G429" s="2"/>
      <c r="J429" s="60"/>
      <c r="K429" s="60"/>
      <c r="L429" s="60"/>
      <c r="M429" s="60"/>
      <c r="N429" s="60"/>
      <c r="P429" s="8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c r="IF429" s="2"/>
      <c r="IG429" s="2"/>
      <c r="IH429" s="2"/>
      <c r="II429" s="2"/>
      <c r="IJ429" s="2"/>
      <c r="IK429" s="2"/>
      <c r="IL429" s="2"/>
      <c r="IM429" s="2"/>
      <c r="IN429" s="2"/>
      <c r="IO429" s="2"/>
      <c r="IP429" s="2"/>
      <c r="IQ429" s="2"/>
      <c r="IR429" s="2"/>
      <c r="IS429" s="2"/>
      <c r="IT429" s="2"/>
      <c r="IU429" s="2"/>
      <c r="IV429" s="2"/>
      <c r="IW429" s="2"/>
    </row>
    <row r="430" spans="2:257" x14ac:dyDescent="0.25">
      <c r="B430" s="2"/>
      <c r="C430" s="2"/>
      <c r="D430" s="2"/>
      <c r="E430" s="2"/>
      <c r="F430" s="2"/>
      <c r="G430" s="2"/>
      <c r="J430" s="60"/>
      <c r="K430" s="60"/>
      <c r="L430" s="60"/>
      <c r="M430" s="60"/>
      <c r="N430" s="60"/>
      <c r="P430" s="8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row>
    <row r="431" spans="2:257" x14ac:dyDescent="0.25">
      <c r="B431" s="2"/>
      <c r="C431" s="2"/>
      <c r="D431" s="2"/>
      <c r="E431" s="2"/>
      <c r="F431" s="2"/>
      <c r="G431" s="2"/>
      <c r="J431" s="60"/>
      <c r="K431" s="60"/>
      <c r="L431" s="60"/>
      <c r="M431" s="60"/>
      <c r="N431" s="60"/>
      <c r="P431" s="8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row>
    <row r="432" spans="2:257" x14ac:dyDescent="0.25">
      <c r="B432" s="2"/>
      <c r="C432" s="2"/>
      <c r="D432" s="2"/>
      <c r="E432" s="2"/>
      <c r="F432" s="2"/>
      <c r="G432" s="2"/>
      <c r="J432" s="60"/>
      <c r="K432" s="60"/>
      <c r="L432" s="60"/>
      <c r="M432" s="60"/>
      <c r="N432" s="60"/>
      <c r="P432" s="8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row>
    <row r="433" spans="2:257" x14ac:dyDescent="0.25">
      <c r="B433" s="2"/>
      <c r="C433" s="2"/>
      <c r="D433" s="2"/>
      <c r="E433" s="2"/>
      <c r="F433" s="2"/>
      <c r="G433" s="2"/>
      <c r="J433" s="60"/>
      <c r="K433" s="60"/>
      <c r="L433" s="60"/>
      <c r="M433" s="60"/>
      <c r="N433" s="60"/>
      <c r="P433" s="8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row>
    <row r="434" spans="2:257" x14ac:dyDescent="0.25">
      <c r="B434" s="2"/>
      <c r="C434" s="2"/>
      <c r="D434" s="2"/>
      <c r="E434" s="2"/>
      <c r="F434" s="2"/>
      <c r="G434" s="2"/>
      <c r="J434" s="60"/>
      <c r="K434" s="60"/>
      <c r="L434" s="60"/>
      <c r="M434" s="60"/>
      <c r="N434" s="60"/>
      <c r="P434" s="8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c r="IW434" s="2"/>
    </row>
    <row r="435" spans="2:257" x14ac:dyDescent="0.25">
      <c r="B435" s="2"/>
      <c r="C435" s="2"/>
      <c r="D435" s="2"/>
      <c r="E435" s="2"/>
      <c r="F435" s="2"/>
      <c r="G435" s="2"/>
      <c r="J435" s="60"/>
      <c r="K435" s="60"/>
      <c r="L435" s="60"/>
      <c r="M435" s="60"/>
      <c r="N435" s="60"/>
      <c r="P435" s="8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row>
    <row r="436" spans="2:257" x14ac:dyDescent="0.25">
      <c r="B436" s="2"/>
      <c r="C436" s="2"/>
      <c r="D436" s="2"/>
      <c r="E436" s="2"/>
      <c r="F436" s="2"/>
      <c r="G436" s="2"/>
      <c r="J436" s="60"/>
      <c r="K436" s="60"/>
      <c r="L436" s="60"/>
      <c r="M436" s="60"/>
      <c r="N436" s="60"/>
      <c r="P436" s="8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row>
    <row r="437" spans="2:257" x14ac:dyDescent="0.25">
      <c r="B437" s="2"/>
      <c r="C437" s="2"/>
      <c r="D437" s="2"/>
      <c r="E437" s="2"/>
      <c r="F437" s="2"/>
      <c r="G437" s="2"/>
      <c r="J437" s="60"/>
      <c r="K437" s="60"/>
      <c r="L437" s="60"/>
      <c r="M437" s="60"/>
      <c r="N437" s="60"/>
      <c r="P437" s="8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c r="IT437" s="2"/>
      <c r="IU437" s="2"/>
      <c r="IV437" s="2"/>
      <c r="IW437" s="2"/>
    </row>
    <row r="438" spans="2:257" x14ac:dyDescent="0.25">
      <c r="B438" s="2"/>
      <c r="C438" s="2"/>
      <c r="D438" s="2"/>
      <c r="E438" s="2"/>
      <c r="F438" s="2"/>
      <c r="G438" s="2"/>
      <c r="J438" s="60"/>
      <c r="K438" s="60"/>
      <c r="L438" s="60"/>
      <c r="M438" s="60"/>
      <c r="N438" s="60"/>
      <c r="P438" s="8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row>
    <row r="439" spans="2:257" x14ac:dyDescent="0.25">
      <c r="B439" s="2"/>
      <c r="C439" s="2"/>
      <c r="D439" s="2"/>
      <c r="E439" s="2"/>
      <c r="F439" s="2"/>
      <c r="G439" s="2"/>
      <c r="J439" s="60"/>
      <c r="K439" s="60"/>
      <c r="L439" s="60"/>
      <c r="M439" s="60"/>
      <c r="N439" s="60"/>
      <c r="P439" s="8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c r="IT439" s="2"/>
      <c r="IU439" s="2"/>
      <c r="IV439" s="2"/>
      <c r="IW439" s="2"/>
    </row>
    <row r="440" spans="2:257" x14ac:dyDescent="0.25">
      <c r="B440" s="2"/>
      <c r="C440" s="2"/>
      <c r="D440" s="2"/>
      <c r="E440" s="2"/>
      <c r="F440" s="2"/>
      <c r="G440" s="2"/>
      <c r="J440" s="60"/>
      <c r="K440" s="60"/>
      <c r="L440" s="60"/>
      <c r="M440" s="60"/>
      <c r="N440" s="60"/>
      <c r="P440" s="8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row>
    <row r="441" spans="2:257" x14ac:dyDescent="0.25">
      <c r="B441" s="2"/>
      <c r="C441" s="2"/>
      <c r="D441" s="2"/>
      <c r="E441" s="2"/>
      <c r="F441" s="2"/>
      <c r="G441" s="2"/>
      <c r="J441" s="60"/>
      <c r="K441" s="60"/>
      <c r="L441" s="60"/>
      <c r="M441" s="60"/>
      <c r="N441" s="60"/>
      <c r="P441" s="8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c r="IT441" s="2"/>
      <c r="IU441" s="2"/>
      <c r="IV441" s="2"/>
      <c r="IW441" s="2"/>
    </row>
    <row r="442" spans="2:257" x14ac:dyDescent="0.25">
      <c r="B442" s="2"/>
      <c r="C442" s="2"/>
      <c r="D442" s="2"/>
      <c r="E442" s="2"/>
      <c r="F442" s="2"/>
      <c r="G442" s="2"/>
      <c r="J442" s="60"/>
      <c r="K442" s="60"/>
      <c r="L442" s="60"/>
      <c r="M442" s="60"/>
      <c r="N442" s="60"/>
      <c r="P442" s="8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row>
    <row r="443" spans="2:257" x14ac:dyDescent="0.25">
      <c r="B443" s="2"/>
      <c r="C443" s="2"/>
      <c r="D443" s="2"/>
      <c r="E443" s="2"/>
      <c r="F443" s="2"/>
      <c r="G443" s="2"/>
      <c r="J443" s="60"/>
      <c r="K443" s="60"/>
      <c r="L443" s="60"/>
      <c r="M443" s="60"/>
      <c r="N443" s="60"/>
      <c r="P443" s="8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2"/>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c r="IT443" s="2"/>
      <c r="IU443" s="2"/>
      <c r="IV443" s="2"/>
      <c r="IW443" s="2"/>
    </row>
    <row r="444" spans="2:257" x14ac:dyDescent="0.25">
      <c r="B444" s="2"/>
      <c r="C444" s="2"/>
      <c r="D444" s="2"/>
      <c r="E444" s="2"/>
      <c r="F444" s="2"/>
      <c r="G444" s="2"/>
      <c r="J444" s="60"/>
      <c r="K444" s="60"/>
      <c r="L444" s="60"/>
      <c r="M444" s="60"/>
      <c r="N444" s="60"/>
      <c r="P444" s="8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row>
    <row r="445" spans="2:257" x14ac:dyDescent="0.25">
      <c r="B445" s="2"/>
      <c r="C445" s="2"/>
      <c r="D445" s="2"/>
      <c r="E445" s="2"/>
      <c r="F445" s="2"/>
      <c r="G445" s="2"/>
      <c r="J445" s="60"/>
      <c r="K445" s="60"/>
      <c r="L445" s="60"/>
      <c r="M445" s="60"/>
      <c r="N445" s="60"/>
      <c r="P445" s="8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row>
    <row r="446" spans="2:257" x14ac:dyDescent="0.25">
      <c r="B446" s="2"/>
      <c r="C446" s="2"/>
      <c r="D446" s="2"/>
      <c r="E446" s="2"/>
      <c r="F446" s="2"/>
      <c r="G446" s="2"/>
      <c r="J446" s="60"/>
      <c r="K446" s="60"/>
      <c r="L446" s="60"/>
      <c r="M446" s="60"/>
      <c r="N446" s="60"/>
      <c r="P446" s="8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c r="IW446" s="2"/>
    </row>
    <row r="447" spans="2:257" x14ac:dyDescent="0.25">
      <c r="B447" s="2"/>
      <c r="C447" s="2"/>
      <c r="D447" s="2"/>
      <c r="E447" s="2"/>
      <c r="F447" s="2"/>
      <c r="G447" s="2"/>
      <c r="J447" s="60"/>
      <c r="K447" s="60"/>
      <c r="L447" s="60"/>
      <c r="M447" s="60"/>
      <c r="N447" s="60"/>
      <c r="P447" s="8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row>
    <row r="448" spans="2:257" x14ac:dyDescent="0.25">
      <c r="B448" s="2"/>
      <c r="C448" s="2"/>
      <c r="D448" s="2"/>
      <c r="E448" s="2"/>
      <c r="F448" s="2"/>
      <c r="G448" s="2"/>
      <c r="J448" s="60"/>
      <c r="K448" s="60"/>
      <c r="L448" s="60"/>
      <c r="M448" s="60"/>
      <c r="N448" s="60"/>
      <c r="P448" s="8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2"/>
      <c r="IF448" s="2"/>
      <c r="IG448" s="2"/>
      <c r="IH448" s="2"/>
      <c r="II448" s="2"/>
      <c r="IJ448" s="2"/>
      <c r="IK448" s="2"/>
      <c r="IL448" s="2"/>
      <c r="IM448" s="2"/>
      <c r="IN448" s="2"/>
      <c r="IO448" s="2"/>
      <c r="IP448" s="2"/>
      <c r="IQ448" s="2"/>
      <c r="IR448" s="2"/>
      <c r="IS448" s="2"/>
      <c r="IT448" s="2"/>
      <c r="IU448" s="2"/>
      <c r="IV448" s="2"/>
      <c r="IW448" s="2"/>
    </row>
    <row r="449" spans="2:257" x14ac:dyDescent="0.25">
      <c r="B449" s="2"/>
      <c r="C449" s="2"/>
      <c r="D449" s="2"/>
      <c r="E449" s="2"/>
      <c r="F449" s="2"/>
      <c r="G449" s="2"/>
      <c r="J449" s="60"/>
      <c r="K449" s="60"/>
      <c r="L449" s="60"/>
      <c r="M449" s="60"/>
      <c r="N449" s="60"/>
      <c r="P449" s="8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row>
    <row r="450" spans="2:257" x14ac:dyDescent="0.25">
      <c r="B450" s="2"/>
      <c r="C450" s="2"/>
      <c r="D450" s="2"/>
      <c r="E450" s="2"/>
      <c r="F450" s="2"/>
      <c r="G450" s="2"/>
      <c r="J450" s="60"/>
      <c r="K450" s="60"/>
      <c r="L450" s="60"/>
      <c r="M450" s="60"/>
      <c r="N450" s="60"/>
      <c r="P450" s="8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2"/>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c r="IT450" s="2"/>
      <c r="IU450" s="2"/>
      <c r="IV450" s="2"/>
      <c r="IW450" s="2"/>
    </row>
    <row r="451" spans="2:257" x14ac:dyDescent="0.25">
      <c r="B451" s="2"/>
      <c r="C451" s="2"/>
      <c r="D451" s="2"/>
      <c r="E451" s="2"/>
      <c r="F451" s="2"/>
      <c r="G451" s="2"/>
      <c r="J451" s="60"/>
      <c r="K451" s="60"/>
      <c r="L451" s="60"/>
      <c r="M451" s="60"/>
      <c r="N451" s="60"/>
      <c r="P451" s="8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c r="IW451" s="2"/>
    </row>
    <row r="452" spans="2:257" x14ac:dyDescent="0.25">
      <c r="B452" s="2"/>
      <c r="C452" s="2"/>
      <c r="D452" s="2"/>
      <c r="E452" s="2"/>
      <c r="F452" s="2"/>
      <c r="G452" s="2"/>
      <c r="J452" s="60"/>
      <c r="K452" s="60"/>
      <c r="L452" s="60"/>
      <c r="M452" s="60"/>
      <c r="N452" s="60"/>
      <c r="P452" s="8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row>
    <row r="453" spans="2:257" x14ac:dyDescent="0.25">
      <c r="B453" s="2"/>
      <c r="C453" s="2"/>
      <c r="D453" s="2"/>
      <c r="E453" s="2"/>
      <c r="F453" s="2"/>
      <c r="G453" s="2"/>
      <c r="J453" s="60"/>
      <c r="K453" s="60"/>
      <c r="L453" s="60"/>
      <c r="M453" s="60"/>
      <c r="N453" s="60"/>
      <c r="P453" s="8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2"/>
      <c r="IF453" s="2"/>
      <c r="IG453" s="2"/>
      <c r="IH453" s="2"/>
      <c r="II453" s="2"/>
      <c r="IJ453" s="2"/>
      <c r="IK453" s="2"/>
      <c r="IL453" s="2"/>
      <c r="IM453" s="2"/>
      <c r="IN453" s="2"/>
      <c r="IO453" s="2"/>
      <c r="IP453" s="2"/>
      <c r="IQ453" s="2"/>
      <c r="IR453" s="2"/>
      <c r="IS453" s="2"/>
      <c r="IT453" s="2"/>
      <c r="IU453" s="2"/>
      <c r="IV453" s="2"/>
      <c r="IW453" s="2"/>
    </row>
    <row r="454" spans="2:257" x14ac:dyDescent="0.25">
      <c r="B454" s="2"/>
      <c r="C454" s="2"/>
      <c r="D454" s="2"/>
      <c r="E454" s="2"/>
      <c r="F454" s="2"/>
      <c r="G454" s="2"/>
      <c r="J454" s="60"/>
      <c r="K454" s="60"/>
      <c r="L454" s="60"/>
      <c r="M454" s="60"/>
      <c r="N454" s="60"/>
      <c r="P454" s="8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row>
    <row r="455" spans="2:257" x14ac:dyDescent="0.25">
      <c r="B455" s="2"/>
      <c r="C455" s="2"/>
      <c r="D455" s="2"/>
      <c r="E455" s="2"/>
      <c r="F455" s="2"/>
      <c r="G455" s="2"/>
      <c r="J455" s="60"/>
      <c r="K455" s="60"/>
      <c r="L455" s="60"/>
      <c r="M455" s="60"/>
      <c r="N455" s="60"/>
      <c r="P455" s="8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2"/>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c r="IT455" s="2"/>
      <c r="IU455" s="2"/>
      <c r="IV455" s="2"/>
      <c r="IW455" s="2"/>
    </row>
    <row r="456" spans="2:257" x14ac:dyDescent="0.25">
      <c r="B456" s="2"/>
      <c r="C456" s="2"/>
      <c r="D456" s="2"/>
      <c r="E456" s="2"/>
      <c r="F456" s="2"/>
      <c r="G456" s="2"/>
      <c r="J456" s="60"/>
      <c r="K456" s="60"/>
      <c r="L456" s="60"/>
      <c r="M456" s="60"/>
      <c r="N456" s="60"/>
      <c r="P456" s="8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row>
    <row r="457" spans="2:257" x14ac:dyDescent="0.25">
      <c r="B457" s="2"/>
      <c r="C457" s="2"/>
      <c r="D457" s="2"/>
      <c r="E457" s="2"/>
      <c r="F457" s="2"/>
      <c r="G457" s="2"/>
      <c r="J457" s="60"/>
      <c r="K457" s="60"/>
      <c r="L457" s="60"/>
      <c r="M457" s="60"/>
      <c r="N457" s="60"/>
      <c r="P457" s="8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2"/>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c r="IT457" s="2"/>
      <c r="IU457" s="2"/>
      <c r="IV457" s="2"/>
      <c r="IW457" s="2"/>
    </row>
    <row r="458" spans="2:257" x14ac:dyDescent="0.25">
      <c r="B458" s="2"/>
      <c r="C458" s="2"/>
      <c r="D458" s="2"/>
      <c r="E458" s="2"/>
      <c r="F458" s="2"/>
      <c r="G458" s="2"/>
      <c r="J458" s="60"/>
      <c r="K458" s="60"/>
      <c r="L458" s="60"/>
      <c r="M458" s="60"/>
      <c r="N458" s="60"/>
      <c r="P458" s="8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row>
    <row r="459" spans="2:257" x14ac:dyDescent="0.25">
      <c r="B459" s="2"/>
      <c r="C459" s="2"/>
      <c r="D459" s="2"/>
      <c r="E459" s="2"/>
      <c r="F459" s="2"/>
      <c r="G459" s="2"/>
      <c r="J459" s="60"/>
      <c r="K459" s="60"/>
      <c r="L459" s="60"/>
      <c r="M459" s="60"/>
      <c r="N459" s="60"/>
      <c r="P459" s="8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c r="IT459" s="2"/>
      <c r="IU459" s="2"/>
      <c r="IV459" s="2"/>
      <c r="IW459" s="2"/>
    </row>
    <row r="460" spans="2:257" x14ac:dyDescent="0.25">
      <c r="B460" s="2"/>
      <c r="C460" s="2"/>
      <c r="D460" s="2"/>
      <c r="E460" s="2"/>
      <c r="F460" s="2"/>
      <c r="G460" s="2"/>
      <c r="J460" s="60"/>
      <c r="K460" s="60"/>
      <c r="L460" s="60"/>
      <c r="M460" s="60"/>
      <c r="N460" s="60"/>
      <c r="P460" s="8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row>
    <row r="461" spans="2:257" x14ac:dyDescent="0.25">
      <c r="B461" s="2"/>
      <c r="C461" s="2"/>
      <c r="D461" s="2"/>
      <c r="E461" s="2"/>
      <c r="F461" s="2"/>
      <c r="G461" s="2"/>
      <c r="J461" s="60"/>
      <c r="K461" s="60"/>
      <c r="L461" s="60"/>
      <c r="M461" s="60"/>
      <c r="N461" s="60"/>
      <c r="P461" s="8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2"/>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c r="IT461" s="2"/>
      <c r="IU461" s="2"/>
      <c r="IV461" s="2"/>
      <c r="IW461" s="2"/>
    </row>
    <row r="462" spans="2:257" x14ac:dyDescent="0.25">
      <c r="B462" s="2"/>
      <c r="C462" s="2"/>
      <c r="D462" s="2"/>
      <c r="E462" s="2"/>
      <c r="F462" s="2"/>
      <c r="G462" s="2"/>
      <c r="J462" s="60"/>
      <c r="K462" s="60"/>
      <c r="L462" s="60"/>
      <c r="M462" s="60"/>
      <c r="N462" s="60"/>
      <c r="P462" s="8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row>
    <row r="463" spans="2:257" x14ac:dyDescent="0.25">
      <c r="B463" s="2"/>
      <c r="C463" s="2"/>
      <c r="D463" s="2"/>
      <c r="E463" s="2"/>
      <c r="F463" s="2"/>
      <c r="G463" s="2"/>
      <c r="J463" s="60"/>
      <c r="K463" s="60"/>
      <c r="L463" s="60"/>
      <c r="M463" s="60"/>
      <c r="N463" s="60"/>
      <c r="P463" s="8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2"/>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c r="IT463" s="2"/>
      <c r="IU463" s="2"/>
      <c r="IV463" s="2"/>
      <c r="IW463" s="2"/>
    </row>
    <row r="464" spans="2:257" x14ac:dyDescent="0.25">
      <c r="B464" s="2"/>
      <c r="C464" s="2"/>
      <c r="D464" s="2"/>
      <c r="E464" s="2"/>
      <c r="F464" s="2"/>
      <c r="G464" s="2"/>
      <c r="J464" s="60"/>
      <c r="K464" s="60"/>
      <c r="L464" s="60"/>
      <c r="M464" s="60"/>
      <c r="N464" s="60"/>
      <c r="P464" s="8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row>
    <row r="465" spans="2:257" x14ac:dyDescent="0.25">
      <c r="B465" s="2"/>
      <c r="C465" s="2"/>
      <c r="D465" s="2"/>
      <c r="E465" s="2"/>
      <c r="F465" s="2"/>
      <c r="G465" s="2"/>
      <c r="J465" s="60"/>
      <c r="K465" s="60"/>
      <c r="L465" s="60"/>
      <c r="M465" s="60"/>
      <c r="N465" s="60"/>
      <c r="P465" s="8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c r="IT465" s="2"/>
      <c r="IU465" s="2"/>
      <c r="IV465" s="2"/>
      <c r="IW465" s="2"/>
    </row>
    <row r="466" spans="2:257" x14ac:dyDescent="0.25">
      <c r="B466" s="2"/>
      <c r="C466" s="2"/>
      <c r="D466" s="2"/>
      <c r="E466" s="2"/>
      <c r="F466" s="2"/>
      <c r="G466" s="2"/>
      <c r="J466" s="60"/>
      <c r="K466" s="60"/>
      <c r="L466" s="60"/>
      <c r="M466" s="60"/>
      <c r="N466" s="60"/>
      <c r="P466" s="8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row>
    <row r="467" spans="2:257" x14ac:dyDescent="0.25">
      <c r="B467" s="2"/>
      <c r="C467" s="2"/>
      <c r="D467" s="2"/>
      <c r="E467" s="2"/>
      <c r="F467" s="2"/>
      <c r="G467" s="2"/>
      <c r="J467" s="60"/>
      <c r="K467" s="60"/>
      <c r="L467" s="60"/>
      <c r="M467" s="60"/>
      <c r="N467" s="60"/>
      <c r="P467" s="8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2"/>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c r="IT467" s="2"/>
      <c r="IU467" s="2"/>
      <c r="IV467" s="2"/>
      <c r="IW467" s="2"/>
    </row>
    <row r="468" spans="2:257" x14ac:dyDescent="0.25">
      <c r="B468" s="2"/>
      <c r="C468" s="2"/>
      <c r="D468" s="2"/>
      <c r="E468" s="2"/>
      <c r="F468" s="2"/>
      <c r="G468" s="2"/>
      <c r="J468" s="60"/>
      <c r="K468" s="60"/>
      <c r="L468" s="60"/>
      <c r="M468" s="60"/>
      <c r="N468" s="60"/>
      <c r="P468" s="8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row>
    <row r="469" spans="2:257" x14ac:dyDescent="0.25">
      <c r="B469" s="2"/>
      <c r="C469" s="2"/>
      <c r="D469" s="2"/>
      <c r="E469" s="2"/>
      <c r="F469" s="2"/>
      <c r="G469" s="2"/>
      <c r="J469" s="60"/>
      <c r="K469" s="60"/>
      <c r="L469" s="60"/>
      <c r="M469" s="60"/>
      <c r="N469" s="60"/>
      <c r="P469" s="8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2"/>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c r="IT469" s="2"/>
      <c r="IU469" s="2"/>
      <c r="IV469" s="2"/>
      <c r="IW469" s="2"/>
    </row>
    <row r="470" spans="2:257" x14ac:dyDescent="0.25">
      <c r="B470" s="2"/>
      <c r="C470" s="2"/>
      <c r="D470" s="2"/>
      <c r="E470" s="2"/>
      <c r="F470" s="2"/>
      <c r="G470" s="2"/>
      <c r="J470" s="60"/>
      <c r="K470" s="60"/>
      <c r="L470" s="60"/>
      <c r="M470" s="60"/>
      <c r="N470" s="60"/>
      <c r="P470" s="8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row>
    <row r="471" spans="2:257" x14ac:dyDescent="0.25">
      <c r="B471" s="2"/>
      <c r="C471" s="2"/>
      <c r="D471" s="2"/>
      <c r="E471" s="2"/>
      <c r="F471" s="2"/>
      <c r="G471" s="2"/>
      <c r="J471" s="60"/>
      <c r="K471" s="60"/>
      <c r="L471" s="60"/>
      <c r="M471" s="60"/>
      <c r="N471" s="60"/>
      <c r="P471" s="8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2"/>
      <c r="HP471" s="2"/>
      <c r="HQ471" s="2"/>
      <c r="HR471" s="2"/>
      <c r="HS471" s="2"/>
      <c r="HT471" s="2"/>
      <c r="HU471" s="2"/>
      <c r="HV471" s="2"/>
      <c r="HW471" s="2"/>
      <c r="HX471" s="2"/>
      <c r="HY471" s="2"/>
      <c r="HZ471" s="2"/>
      <c r="IA471" s="2"/>
      <c r="IB471" s="2"/>
      <c r="IC471" s="2"/>
      <c r="ID471" s="2"/>
      <c r="IE471" s="2"/>
      <c r="IF471" s="2"/>
      <c r="IG471" s="2"/>
      <c r="IH471" s="2"/>
      <c r="II471" s="2"/>
      <c r="IJ471" s="2"/>
      <c r="IK471" s="2"/>
      <c r="IL471" s="2"/>
      <c r="IM471" s="2"/>
      <c r="IN471" s="2"/>
      <c r="IO471" s="2"/>
      <c r="IP471" s="2"/>
      <c r="IQ471" s="2"/>
      <c r="IR471" s="2"/>
      <c r="IS471" s="2"/>
      <c r="IT471" s="2"/>
      <c r="IU471" s="2"/>
      <c r="IV471" s="2"/>
      <c r="IW471" s="2"/>
    </row>
    <row r="472" spans="2:257" x14ac:dyDescent="0.25">
      <c r="B472" s="2"/>
      <c r="C472" s="2"/>
      <c r="D472" s="2"/>
      <c r="E472" s="2"/>
      <c r="F472" s="2"/>
      <c r="G472" s="2"/>
      <c r="J472" s="60"/>
      <c r="K472" s="60"/>
      <c r="L472" s="60"/>
      <c r="M472" s="60"/>
      <c r="N472" s="60"/>
      <c r="P472" s="8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row>
    <row r="473" spans="2:257" s="19" customFormat="1" x14ac:dyDescent="0.25">
      <c r="I473" s="83"/>
      <c r="J473" s="83"/>
      <c r="K473" s="83"/>
      <c r="L473" s="83"/>
      <c r="M473" s="83"/>
      <c r="N473" s="83"/>
      <c r="O473" s="83"/>
      <c r="P473" s="83"/>
    </row>
    <row r="474" spans="2:257" s="19" customFormat="1" x14ac:dyDescent="0.25"/>
    <row r="475" spans="2:257" s="19" customFormat="1" x14ac:dyDescent="0.25"/>
    <row r="476" spans="2:257" s="19" customFormat="1" x14ac:dyDescent="0.25"/>
    <row r="477" spans="2:257" s="19" customFormat="1" x14ac:dyDescent="0.25"/>
    <row r="478" spans="2:257" s="19" customFormat="1" x14ac:dyDescent="0.25"/>
    <row r="479" spans="2:257" s="19" customFormat="1" x14ac:dyDescent="0.25"/>
    <row r="480" spans="2:257" s="19" customFormat="1" x14ac:dyDescent="0.25"/>
    <row r="481" s="19" customFormat="1" x14ac:dyDescent="0.25"/>
    <row r="482" s="19" customFormat="1" x14ac:dyDescent="0.25"/>
    <row r="483" s="19" customFormat="1" x14ac:dyDescent="0.25"/>
    <row r="484" s="19" customFormat="1" x14ac:dyDescent="0.25"/>
    <row r="485" s="19" customFormat="1" x14ac:dyDescent="0.25"/>
    <row r="486" s="19" customFormat="1" x14ac:dyDescent="0.25"/>
    <row r="487" s="19" customFormat="1" x14ac:dyDescent="0.25"/>
    <row r="488" s="19" customFormat="1" x14ac:dyDescent="0.25"/>
    <row r="489" s="19" customFormat="1" x14ac:dyDescent="0.25"/>
    <row r="490" s="19" customFormat="1" x14ac:dyDescent="0.25"/>
    <row r="491" s="19" customFormat="1" x14ac:dyDescent="0.25"/>
    <row r="492" s="19" customFormat="1" x14ac:dyDescent="0.25"/>
    <row r="493" s="19" customFormat="1" x14ac:dyDescent="0.25"/>
    <row r="494" s="19" customFormat="1" x14ac:dyDescent="0.25"/>
    <row r="495" s="19" customFormat="1" x14ac:dyDescent="0.25"/>
    <row r="496" s="19" customFormat="1" x14ac:dyDescent="0.25"/>
    <row r="497" s="19" customFormat="1" x14ac:dyDescent="0.25"/>
    <row r="498" s="19" customFormat="1" x14ac:dyDescent="0.25"/>
    <row r="499" s="19" customFormat="1" x14ac:dyDescent="0.25"/>
    <row r="500" s="19" customFormat="1" x14ac:dyDescent="0.25"/>
    <row r="501" s="19" customFormat="1" x14ac:dyDescent="0.25"/>
    <row r="502" s="19" customFormat="1" x14ac:dyDescent="0.25"/>
    <row r="503" s="19" customFormat="1" x14ac:dyDescent="0.25"/>
    <row r="504" s="19" customFormat="1" x14ac:dyDescent="0.25"/>
    <row r="505" s="19" customFormat="1" x14ac:dyDescent="0.25"/>
    <row r="506" s="19" customFormat="1" x14ac:dyDescent="0.25"/>
    <row r="507" s="19" customFormat="1" x14ac:dyDescent="0.25"/>
    <row r="508" s="19" customFormat="1" x14ac:dyDescent="0.25"/>
    <row r="509" s="19" customFormat="1" x14ac:dyDescent="0.25"/>
    <row r="510" s="19" customFormat="1" x14ac:dyDescent="0.25"/>
    <row r="511" s="19" customFormat="1" x14ac:dyDescent="0.25"/>
    <row r="512" s="19" customFormat="1" x14ac:dyDescent="0.25"/>
    <row r="513" s="19" customFormat="1" x14ac:dyDescent="0.25"/>
    <row r="514" s="19" customFormat="1" x14ac:dyDescent="0.25"/>
    <row r="515" s="19" customFormat="1" x14ac:dyDescent="0.25"/>
    <row r="516" s="19" customFormat="1" x14ac:dyDescent="0.25"/>
    <row r="517" s="19" customFormat="1" x14ac:dyDescent="0.25"/>
    <row r="518" s="19" customFormat="1" x14ac:dyDescent="0.25"/>
    <row r="519" s="19" customFormat="1" x14ac:dyDescent="0.25"/>
    <row r="520" s="19" customFormat="1" x14ac:dyDescent="0.25"/>
    <row r="521" s="19" customFormat="1" x14ac:dyDescent="0.25"/>
    <row r="522" s="19" customFormat="1" x14ac:dyDescent="0.25"/>
    <row r="523" s="19" customFormat="1" x14ac:dyDescent="0.25"/>
    <row r="524" s="19" customFormat="1" x14ac:dyDescent="0.25"/>
    <row r="525" s="19" customFormat="1" x14ac:dyDescent="0.25"/>
    <row r="526" s="19" customFormat="1" x14ac:dyDescent="0.25"/>
    <row r="527" s="19" customFormat="1" x14ac:dyDescent="0.25"/>
    <row r="528" s="19" customFormat="1" x14ac:dyDescent="0.25"/>
    <row r="529" s="19" customFormat="1" x14ac:dyDescent="0.25"/>
    <row r="530" s="19" customFormat="1" x14ac:dyDescent="0.25"/>
    <row r="531" s="19" customFormat="1" x14ac:dyDescent="0.25"/>
    <row r="532" s="19" customFormat="1" x14ac:dyDescent="0.25"/>
    <row r="533" s="19" customFormat="1" x14ac:dyDescent="0.25"/>
    <row r="534" s="19" customFormat="1" x14ac:dyDescent="0.25"/>
    <row r="535" s="19" customFormat="1" x14ac:dyDescent="0.25"/>
    <row r="536" s="19" customFormat="1" x14ac:dyDescent="0.25"/>
    <row r="537" s="19" customFormat="1" x14ac:dyDescent="0.25"/>
    <row r="538" s="19" customFormat="1" x14ac:dyDescent="0.25"/>
    <row r="539" s="19" customFormat="1" x14ac:dyDescent="0.25"/>
    <row r="540" s="19" customFormat="1" x14ac:dyDescent="0.25"/>
    <row r="541" s="19" customFormat="1" x14ac:dyDescent="0.25"/>
    <row r="542" s="19" customFormat="1" x14ac:dyDescent="0.25"/>
    <row r="543" s="19" customFormat="1" x14ac:dyDescent="0.25"/>
    <row r="544" s="19" customFormat="1" x14ac:dyDescent="0.25"/>
    <row r="545" s="19" customFormat="1" x14ac:dyDescent="0.25"/>
    <row r="546" s="19" customFormat="1" x14ac:dyDescent="0.25"/>
    <row r="547" s="19" customFormat="1" x14ac:dyDescent="0.25"/>
    <row r="548" s="19" customFormat="1" x14ac:dyDescent="0.25"/>
    <row r="549" s="19" customFormat="1" x14ac:dyDescent="0.25"/>
    <row r="550" s="19" customFormat="1" x14ac:dyDescent="0.25"/>
    <row r="551" s="19" customFormat="1" x14ac:dyDescent="0.25"/>
    <row r="552" s="19" customFormat="1" x14ac:dyDescent="0.25"/>
    <row r="553" s="19" customFormat="1" x14ac:dyDescent="0.25"/>
    <row r="554" s="19" customFormat="1" x14ac:dyDescent="0.25"/>
    <row r="555" s="19" customFormat="1" x14ac:dyDescent="0.25"/>
    <row r="556" s="19" customFormat="1" x14ac:dyDescent="0.25"/>
    <row r="557" s="19" customFormat="1" x14ac:dyDescent="0.25"/>
    <row r="558" s="19" customFormat="1" x14ac:dyDescent="0.25"/>
    <row r="559" s="19" customFormat="1" x14ac:dyDescent="0.25"/>
    <row r="560" s="19" customFormat="1" x14ac:dyDescent="0.25"/>
    <row r="561" s="19" customFormat="1" x14ac:dyDescent="0.25"/>
    <row r="562" s="19" customFormat="1" x14ac:dyDescent="0.25"/>
    <row r="563" s="19" customFormat="1" x14ac:dyDescent="0.25"/>
    <row r="564" s="19" customFormat="1" x14ac:dyDescent="0.25"/>
    <row r="565" s="19" customFormat="1" x14ac:dyDescent="0.25"/>
    <row r="566" s="19" customFormat="1" x14ac:dyDescent="0.25"/>
    <row r="567" s="19" customFormat="1" x14ac:dyDescent="0.25"/>
    <row r="568" s="19" customFormat="1" x14ac:dyDescent="0.25"/>
    <row r="569" s="19" customFormat="1" x14ac:dyDescent="0.25"/>
    <row r="570" s="19" customFormat="1" x14ac:dyDescent="0.25"/>
    <row r="571" s="19" customFormat="1" x14ac:dyDescent="0.25"/>
    <row r="572" s="19" customFormat="1" x14ac:dyDescent="0.25"/>
    <row r="573" s="19" customFormat="1" x14ac:dyDescent="0.25"/>
    <row r="574" s="19" customFormat="1" x14ac:dyDescent="0.25"/>
    <row r="575" s="19" customFormat="1" x14ac:dyDescent="0.25"/>
    <row r="576" s="19" customFormat="1" x14ac:dyDescent="0.25"/>
    <row r="577" s="19" customFormat="1" x14ac:dyDescent="0.25"/>
    <row r="578" s="19" customFormat="1" x14ac:dyDescent="0.25"/>
    <row r="579" s="19" customFormat="1" x14ac:dyDescent="0.25"/>
    <row r="580" s="19" customFormat="1" x14ac:dyDescent="0.25"/>
    <row r="581" s="19" customFormat="1" x14ac:dyDescent="0.25"/>
    <row r="582" s="19" customFormat="1" x14ac:dyDescent="0.25"/>
    <row r="583" s="19" customFormat="1" x14ac:dyDescent="0.25"/>
    <row r="584" s="19" customFormat="1" x14ac:dyDescent="0.25"/>
    <row r="585" s="19" customFormat="1" x14ac:dyDescent="0.25"/>
    <row r="586" s="19" customFormat="1" x14ac:dyDescent="0.25"/>
    <row r="587" s="19" customFormat="1" x14ac:dyDescent="0.25"/>
    <row r="588" s="19" customFormat="1" x14ac:dyDescent="0.25"/>
    <row r="589" s="19" customFormat="1" x14ac:dyDescent="0.25"/>
    <row r="590" s="19" customFormat="1" x14ac:dyDescent="0.25"/>
    <row r="591" s="19" customFormat="1" x14ac:dyDescent="0.25"/>
    <row r="592" s="19" customFormat="1" x14ac:dyDescent="0.25"/>
    <row r="593" s="19" customFormat="1" x14ac:dyDescent="0.25"/>
    <row r="594" s="19" customFormat="1" x14ac:dyDescent="0.25"/>
    <row r="595" s="19" customFormat="1" x14ac:dyDescent="0.25"/>
    <row r="596" s="19" customFormat="1" x14ac:dyDescent="0.25"/>
    <row r="597" s="19" customFormat="1" x14ac:dyDescent="0.25"/>
    <row r="598" s="19" customFormat="1" x14ac:dyDescent="0.25"/>
    <row r="599" s="19" customFormat="1" x14ac:dyDescent="0.25"/>
    <row r="600" s="19" customFormat="1" x14ac:dyDescent="0.25"/>
    <row r="601" s="19" customFormat="1" x14ac:dyDescent="0.25"/>
    <row r="602" s="19" customFormat="1" x14ac:dyDescent="0.25"/>
    <row r="603" s="19" customFormat="1" x14ac:dyDescent="0.25"/>
    <row r="604" s="19" customFormat="1" x14ac:dyDescent="0.25"/>
    <row r="605" s="19" customFormat="1" x14ac:dyDescent="0.25"/>
    <row r="606" s="19" customFormat="1" x14ac:dyDescent="0.25"/>
    <row r="607" s="19" customFormat="1" x14ac:dyDescent="0.25"/>
    <row r="608" s="19" customFormat="1" x14ac:dyDescent="0.25"/>
    <row r="609" s="19" customFormat="1" x14ac:dyDescent="0.25"/>
    <row r="610" s="19" customFormat="1" x14ac:dyDescent="0.25"/>
    <row r="611" s="19" customFormat="1" x14ac:dyDescent="0.25"/>
    <row r="612" s="19" customFormat="1" x14ac:dyDescent="0.25"/>
    <row r="613" s="19" customFormat="1" x14ac:dyDescent="0.25"/>
    <row r="614" s="19" customFormat="1" x14ac:dyDescent="0.25"/>
    <row r="615" s="19" customFormat="1" x14ac:dyDescent="0.25"/>
    <row r="616" s="19" customFormat="1" x14ac:dyDescent="0.25"/>
    <row r="617" s="19" customFormat="1" x14ac:dyDescent="0.25"/>
    <row r="618" s="19" customFormat="1" x14ac:dyDescent="0.25"/>
    <row r="619" s="19" customFormat="1" x14ac:dyDescent="0.25"/>
    <row r="620" s="19" customFormat="1" x14ac:dyDescent="0.25"/>
    <row r="621" s="19" customFormat="1" x14ac:dyDescent="0.25"/>
    <row r="622" s="19" customFormat="1" x14ac:dyDescent="0.25"/>
    <row r="623" s="19" customFormat="1" x14ac:dyDescent="0.25"/>
    <row r="624" s="19" customFormat="1" x14ac:dyDescent="0.25"/>
    <row r="625" s="19" customFormat="1" x14ac:dyDescent="0.25"/>
    <row r="626" s="19" customFormat="1" x14ac:dyDescent="0.25"/>
    <row r="627" s="19" customFormat="1" x14ac:dyDescent="0.25"/>
    <row r="628" s="19" customFormat="1" x14ac:dyDescent="0.25"/>
    <row r="629" s="19" customFormat="1" x14ac:dyDescent="0.25"/>
    <row r="630" s="19" customFormat="1" x14ac:dyDescent="0.25"/>
    <row r="631" s="19" customFormat="1" x14ac:dyDescent="0.25"/>
    <row r="632" s="19" customFormat="1" x14ac:dyDescent="0.25"/>
    <row r="633" s="19" customFormat="1" x14ac:dyDescent="0.25"/>
    <row r="634" s="19" customFormat="1" x14ac:dyDescent="0.25"/>
    <row r="635" s="19" customFormat="1" x14ac:dyDescent="0.25"/>
    <row r="636" s="19" customFormat="1" x14ac:dyDescent="0.25"/>
    <row r="637" s="19" customFormat="1" x14ac:dyDescent="0.25"/>
    <row r="638" s="19" customFormat="1" x14ac:dyDescent="0.25"/>
    <row r="639" s="19" customFormat="1" x14ac:dyDescent="0.25"/>
    <row r="640" s="19" customFormat="1" x14ac:dyDescent="0.25"/>
    <row r="641" s="19" customFormat="1" x14ac:dyDescent="0.25"/>
    <row r="642" s="19" customFormat="1" x14ac:dyDescent="0.25"/>
    <row r="643" s="19" customFormat="1" x14ac:dyDescent="0.25"/>
    <row r="644" s="19" customFormat="1" x14ac:dyDescent="0.25"/>
    <row r="645" s="19" customFormat="1" x14ac:dyDescent="0.25"/>
    <row r="646" s="19" customFormat="1" x14ac:dyDescent="0.25"/>
    <row r="647" s="19" customFormat="1" x14ac:dyDescent="0.25"/>
    <row r="648" s="19" customFormat="1" x14ac:dyDescent="0.25"/>
    <row r="649" s="19" customFormat="1" x14ac:dyDescent="0.25"/>
    <row r="650" s="19" customFormat="1" x14ac:dyDescent="0.25"/>
    <row r="651" s="19" customFormat="1" x14ac:dyDescent="0.25"/>
    <row r="652" s="19" customFormat="1" x14ac:dyDescent="0.25"/>
    <row r="653" s="19" customFormat="1" x14ac:dyDescent="0.25"/>
    <row r="654" s="19" customFormat="1" x14ac:dyDescent="0.25"/>
    <row r="655" s="19" customFormat="1" x14ac:dyDescent="0.25"/>
    <row r="656" s="19" customFormat="1" x14ac:dyDescent="0.25"/>
    <row r="657" s="19" customFormat="1" x14ac:dyDescent="0.25"/>
    <row r="658" s="19" customFormat="1" x14ac:dyDescent="0.25"/>
    <row r="659" s="19" customFormat="1" x14ac:dyDescent="0.25"/>
    <row r="660" s="19" customFormat="1" x14ac:dyDescent="0.25"/>
    <row r="661" s="19" customFormat="1" x14ac:dyDescent="0.25"/>
    <row r="662" s="19" customFormat="1" x14ac:dyDescent="0.25"/>
    <row r="663" s="19" customFormat="1" x14ac:dyDescent="0.25"/>
    <row r="664" s="19" customFormat="1" x14ac:dyDescent="0.25"/>
    <row r="665" s="19" customFormat="1" x14ac:dyDescent="0.25"/>
    <row r="666" s="19" customFormat="1" x14ac:dyDescent="0.25"/>
    <row r="667" s="19" customFormat="1" x14ac:dyDescent="0.25"/>
    <row r="668" s="19" customFormat="1" x14ac:dyDescent="0.25"/>
    <row r="669" s="19" customFormat="1" x14ac:dyDescent="0.25"/>
    <row r="670" s="19" customFormat="1" x14ac:dyDescent="0.25"/>
    <row r="671" s="19" customFormat="1" x14ac:dyDescent="0.25"/>
    <row r="672" s="19" customFormat="1" x14ac:dyDescent="0.25"/>
    <row r="673" s="19" customFormat="1" x14ac:dyDescent="0.25"/>
    <row r="674" s="19" customFormat="1" x14ac:dyDescent="0.25"/>
    <row r="675" s="19" customFormat="1" x14ac:dyDescent="0.25"/>
    <row r="676" s="19" customFormat="1" x14ac:dyDescent="0.25"/>
    <row r="677" s="19" customFormat="1" x14ac:dyDescent="0.25"/>
    <row r="678" s="19" customFormat="1" x14ac:dyDescent="0.25"/>
    <row r="679" s="19" customFormat="1" x14ac:dyDescent="0.25"/>
    <row r="680" s="19" customFormat="1" x14ac:dyDescent="0.25"/>
    <row r="681" s="19" customFormat="1" x14ac:dyDescent="0.25"/>
    <row r="682" s="19" customFormat="1" x14ac:dyDescent="0.25"/>
    <row r="683" s="19" customFormat="1" x14ac:dyDescent="0.25"/>
    <row r="684" s="19" customFormat="1" x14ac:dyDescent="0.25"/>
    <row r="685" s="19" customFormat="1" x14ac:dyDescent="0.25"/>
    <row r="686" s="19" customFormat="1" x14ac:dyDescent="0.25"/>
    <row r="687" s="19" customFormat="1" x14ac:dyDescent="0.25"/>
    <row r="688" s="19" customFormat="1" x14ac:dyDescent="0.25"/>
    <row r="689" s="19" customFormat="1" x14ac:dyDescent="0.25"/>
    <row r="690" s="19" customFormat="1" x14ac:dyDescent="0.25"/>
    <row r="691" s="19" customFormat="1" x14ac:dyDescent="0.25"/>
    <row r="692" s="19" customFormat="1" x14ac:dyDescent="0.25"/>
    <row r="693" s="19" customFormat="1" x14ac:dyDescent="0.25"/>
    <row r="694" s="19" customFormat="1" x14ac:dyDescent="0.25"/>
    <row r="695" s="19" customFormat="1" x14ac:dyDescent="0.25"/>
    <row r="696" s="19" customFormat="1" x14ac:dyDescent="0.25"/>
    <row r="697" s="19" customFormat="1" x14ac:dyDescent="0.25"/>
    <row r="698" s="19" customFormat="1" x14ac:dyDescent="0.25"/>
    <row r="699" s="19" customFormat="1" x14ac:dyDescent="0.25"/>
    <row r="700" s="19" customFormat="1" x14ac:dyDescent="0.25"/>
    <row r="701" s="19" customFormat="1" x14ac:dyDescent="0.25"/>
    <row r="702" s="19" customFormat="1" x14ac:dyDescent="0.25"/>
    <row r="703" s="19" customFormat="1" x14ac:dyDescent="0.25"/>
    <row r="704" s="19" customFormat="1" x14ac:dyDescent="0.25"/>
    <row r="705" s="19" customFormat="1" x14ac:dyDescent="0.25"/>
    <row r="706" s="19" customFormat="1" x14ac:dyDescent="0.25"/>
    <row r="707" s="19" customFormat="1" x14ac:dyDescent="0.25"/>
    <row r="708" s="19" customFormat="1" x14ac:dyDescent="0.25"/>
    <row r="709" s="19" customFormat="1" x14ac:dyDescent="0.25"/>
    <row r="710" s="19" customFormat="1" x14ac:dyDescent="0.25"/>
    <row r="711" s="19" customFormat="1" x14ac:dyDescent="0.25"/>
    <row r="712" s="19" customFormat="1" x14ac:dyDescent="0.25"/>
    <row r="713" s="19" customFormat="1" x14ac:dyDescent="0.25"/>
    <row r="714" s="19" customFormat="1" x14ac:dyDescent="0.25"/>
    <row r="715" s="19" customFormat="1" x14ac:dyDescent="0.25"/>
    <row r="716" s="19" customFormat="1" x14ac:dyDescent="0.25"/>
    <row r="717" s="19" customFormat="1" x14ac:dyDescent="0.25"/>
    <row r="718" s="19" customFormat="1" x14ac:dyDescent="0.25"/>
    <row r="719" s="19" customFormat="1" x14ac:dyDescent="0.25"/>
    <row r="720" s="19" customFormat="1" x14ac:dyDescent="0.25"/>
    <row r="721" s="19" customFormat="1" x14ac:dyDescent="0.25"/>
    <row r="722" s="19" customFormat="1" x14ac:dyDescent="0.25"/>
    <row r="723" s="19" customFormat="1" x14ac:dyDescent="0.25"/>
    <row r="724" s="19" customFormat="1" x14ac:dyDescent="0.25"/>
    <row r="725" s="19" customFormat="1" x14ac:dyDescent="0.25"/>
    <row r="726" s="19" customFormat="1" x14ac:dyDescent="0.25"/>
    <row r="727" s="19" customFormat="1" x14ac:dyDescent="0.25"/>
    <row r="728" s="19" customFormat="1" x14ac:dyDescent="0.25"/>
    <row r="729" s="19" customFormat="1" x14ac:dyDescent="0.25"/>
    <row r="730" s="19" customFormat="1" x14ac:dyDescent="0.25"/>
    <row r="731" s="19" customFormat="1" x14ac:dyDescent="0.25"/>
    <row r="732" s="19" customFormat="1" x14ac:dyDescent="0.25"/>
    <row r="733" s="19" customFormat="1" x14ac:dyDescent="0.25"/>
    <row r="734" s="19" customFormat="1" x14ac:dyDescent="0.25"/>
    <row r="735" s="19" customFormat="1" x14ac:dyDescent="0.25"/>
    <row r="736" s="19" customFormat="1" x14ac:dyDescent="0.25"/>
    <row r="737" s="19" customFormat="1" x14ac:dyDescent="0.25"/>
    <row r="738" s="19" customFormat="1" x14ac:dyDescent="0.25"/>
    <row r="739" s="19" customFormat="1" x14ac:dyDescent="0.25"/>
    <row r="740" s="19" customFormat="1" x14ac:dyDescent="0.25"/>
    <row r="741" s="19" customFormat="1" x14ac:dyDescent="0.25"/>
    <row r="742" s="19" customFormat="1" x14ac:dyDescent="0.25"/>
    <row r="743" s="19" customFormat="1" x14ac:dyDescent="0.25"/>
    <row r="744" s="19" customFormat="1" x14ac:dyDescent="0.25"/>
    <row r="745" s="19" customFormat="1" x14ac:dyDescent="0.25"/>
    <row r="746" s="19" customFormat="1" x14ac:dyDescent="0.25"/>
    <row r="747" s="19" customFormat="1" x14ac:dyDescent="0.25"/>
    <row r="748" s="19" customFormat="1" x14ac:dyDescent="0.25"/>
    <row r="749" s="19" customFormat="1" x14ac:dyDescent="0.25"/>
    <row r="750" s="19" customFormat="1" x14ac:dyDescent="0.25"/>
    <row r="751" s="19" customFormat="1" x14ac:dyDescent="0.25"/>
    <row r="752" s="19" customFormat="1" x14ac:dyDescent="0.25"/>
    <row r="753" s="19" customFormat="1" x14ac:dyDescent="0.25"/>
    <row r="754" s="19" customFormat="1" x14ac:dyDescent="0.25"/>
    <row r="755" s="19" customFormat="1" x14ac:dyDescent="0.25"/>
    <row r="756" s="19" customFormat="1" x14ac:dyDescent="0.25"/>
    <row r="757" s="19" customFormat="1" x14ac:dyDescent="0.25"/>
    <row r="758" s="19" customFormat="1" x14ac:dyDescent="0.25"/>
    <row r="759" s="19" customFormat="1" x14ac:dyDescent="0.25"/>
    <row r="760" s="19" customFormat="1" x14ac:dyDescent="0.25"/>
    <row r="761" s="19" customFormat="1" x14ac:dyDescent="0.25"/>
    <row r="762" s="19" customFormat="1" x14ac:dyDescent="0.25"/>
    <row r="763" s="19" customFormat="1" x14ac:dyDescent="0.25"/>
    <row r="764" s="19" customFormat="1" x14ac:dyDescent="0.25"/>
    <row r="765" s="19" customFormat="1" x14ac:dyDescent="0.25"/>
    <row r="766" s="19" customFormat="1" x14ac:dyDescent="0.25"/>
    <row r="767" s="19" customFormat="1" x14ac:dyDescent="0.25"/>
    <row r="768" s="19" customFormat="1" x14ac:dyDescent="0.25"/>
    <row r="769" s="19" customFormat="1" x14ac:dyDescent="0.25"/>
    <row r="770" s="19" customFormat="1" x14ac:dyDescent="0.25"/>
    <row r="771" s="19" customFormat="1" x14ac:dyDescent="0.25"/>
    <row r="772" s="19" customFormat="1" x14ac:dyDescent="0.25"/>
    <row r="773" s="19" customFormat="1" x14ac:dyDescent="0.25"/>
    <row r="774" s="19" customFormat="1" x14ac:dyDescent="0.25"/>
    <row r="775" s="19" customFormat="1" x14ac:dyDescent="0.25"/>
    <row r="776" s="19" customFormat="1" x14ac:dyDescent="0.25"/>
    <row r="777" s="19" customFormat="1" x14ac:dyDescent="0.25"/>
    <row r="778" s="19" customFormat="1" x14ac:dyDescent="0.25"/>
    <row r="779" s="19" customFormat="1" x14ac:dyDescent="0.25"/>
    <row r="780" s="19" customFormat="1" x14ac:dyDescent="0.25"/>
    <row r="781" s="19" customFormat="1" x14ac:dyDescent="0.25"/>
    <row r="782" s="19" customFormat="1" x14ac:dyDescent="0.25"/>
    <row r="783" s="19" customFormat="1" x14ac:dyDescent="0.25"/>
    <row r="784" s="19" customFormat="1" x14ac:dyDescent="0.25"/>
    <row r="785" s="19" customFormat="1" x14ac:dyDescent="0.25"/>
    <row r="786" s="19" customFormat="1" x14ac:dyDescent="0.25"/>
    <row r="787" s="19" customFormat="1" x14ac:dyDescent="0.25"/>
    <row r="788" s="19" customFormat="1" x14ac:dyDescent="0.25"/>
    <row r="789" s="19" customFormat="1" x14ac:dyDescent="0.25"/>
    <row r="790" s="19" customFormat="1" x14ac:dyDescent="0.25"/>
    <row r="791" s="19" customFormat="1" x14ac:dyDescent="0.25"/>
    <row r="792" s="19" customFormat="1" x14ac:dyDescent="0.25"/>
    <row r="793" s="19" customFormat="1" x14ac:dyDescent="0.25"/>
    <row r="794" s="19" customFormat="1" x14ac:dyDescent="0.25"/>
    <row r="795" s="19" customFormat="1" x14ac:dyDescent="0.25"/>
    <row r="796" s="19" customFormat="1" x14ac:dyDescent="0.25"/>
    <row r="797" s="19" customFormat="1" x14ac:dyDescent="0.25"/>
    <row r="798" s="19" customFormat="1" x14ac:dyDescent="0.25"/>
    <row r="799" s="19" customFormat="1" x14ac:dyDescent="0.25"/>
    <row r="800" s="19" customFormat="1" x14ac:dyDescent="0.25"/>
    <row r="801" s="19" customFormat="1" x14ac:dyDescent="0.25"/>
    <row r="802" s="19" customFormat="1" x14ac:dyDescent="0.25"/>
    <row r="803" s="19" customFormat="1" x14ac:dyDescent="0.25"/>
    <row r="804" s="19" customFormat="1" x14ac:dyDescent="0.25"/>
    <row r="805" s="19" customFormat="1" x14ac:dyDescent="0.25"/>
    <row r="806" s="19" customFormat="1" x14ac:dyDescent="0.25"/>
    <row r="807" s="19" customFormat="1" x14ac:dyDescent="0.25"/>
    <row r="808" s="19" customFormat="1" x14ac:dyDescent="0.25"/>
    <row r="809" s="19" customFormat="1" x14ac:dyDescent="0.25"/>
    <row r="810" s="19" customFormat="1" x14ac:dyDescent="0.25"/>
    <row r="811" s="19" customFormat="1" x14ac:dyDescent="0.25"/>
    <row r="812" s="19" customFormat="1" x14ac:dyDescent="0.25"/>
    <row r="813" s="19" customFormat="1" x14ac:dyDescent="0.25"/>
    <row r="814" s="19" customFormat="1" x14ac:dyDescent="0.25"/>
    <row r="815" s="19" customFormat="1" x14ac:dyDescent="0.25"/>
    <row r="816" s="19" customFormat="1" x14ac:dyDescent="0.25"/>
    <row r="817" s="19" customFormat="1" x14ac:dyDescent="0.25"/>
    <row r="818" s="19" customFormat="1" x14ac:dyDescent="0.25"/>
    <row r="819" s="19" customFormat="1" x14ac:dyDescent="0.25"/>
    <row r="820" s="19" customFormat="1" x14ac:dyDescent="0.25"/>
    <row r="821" s="19" customFormat="1" x14ac:dyDescent="0.25"/>
    <row r="822" s="19" customFormat="1" x14ac:dyDescent="0.25"/>
    <row r="823" s="19" customFormat="1" x14ac:dyDescent="0.25"/>
    <row r="824" s="19" customFormat="1" x14ac:dyDescent="0.25"/>
    <row r="825" s="19" customFormat="1" x14ac:dyDescent="0.25"/>
    <row r="826" s="19" customFormat="1" x14ac:dyDescent="0.25"/>
    <row r="827" s="19" customFormat="1" x14ac:dyDescent="0.25"/>
    <row r="828" s="19" customFormat="1" x14ac:dyDescent="0.25"/>
    <row r="829" s="19" customFormat="1" x14ac:dyDescent="0.25"/>
    <row r="830" s="19" customFormat="1" x14ac:dyDescent="0.25"/>
    <row r="831" s="19" customFormat="1" x14ac:dyDescent="0.25"/>
    <row r="832" s="19" customFormat="1" x14ac:dyDescent="0.25"/>
    <row r="833" s="19" customFormat="1" x14ac:dyDescent="0.25"/>
    <row r="834" s="19" customFormat="1" x14ac:dyDescent="0.25"/>
    <row r="835" s="19" customFormat="1" x14ac:dyDescent="0.25"/>
    <row r="836" s="19" customFormat="1" x14ac:dyDescent="0.25"/>
    <row r="837" s="19" customFormat="1" x14ac:dyDescent="0.25"/>
    <row r="838" s="19" customFormat="1" x14ac:dyDescent="0.25"/>
    <row r="839" s="19" customFormat="1" x14ac:dyDescent="0.25"/>
    <row r="840" s="19" customFormat="1" x14ac:dyDescent="0.25"/>
    <row r="841" s="19" customFormat="1" x14ac:dyDescent="0.25"/>
    <row r="842" s="19" customFormat="1" x14ac:dyDescent="0.25"/>
    <row r="843" s="19" customFormat="1" x14ac:dyDescent="0.25"/>
    <row r="844" s="19" customFormat="1" x14ac:dyDescent="0.25"/>
    <row r="845" s="19" customFormat="1" x14ac:dyDescent="0.25"/>
    <row r="846" s="19" customFormat="1" x14ac:dyDescent="0.25"/>
    <row r="847" s="19" customFormat="1" x14ac:dyDescent="0.25"/>
    <row r="848" s="19" customFormat="1" x14ac:dyDescent="0.25"/>
    <row r="849" s="19" customFormat="1" x14ac:dyDescent="0.25"/>
    <row r="850" s="19" customFormat="1" x14ac:dyDescent="0.25"/>
    <row r="851" s="19" customFormat="1" x14ac:dyDescent="0.25"/>
    <row r="852" s="19" customFormat="1" x14ac:dyDescent="0.25"/>
    <row r="853" s="19" customFormat="1" x14ac:dyDescent="0.25"/>
    <row r="854" s="19" customFormat="1" x14ac:dyDescent="0.25"/>
    <row r="855" s="19" customFormat="1" x14ac:dyDescent="0.25"/>
    <row r="856" s="19" customFormat="1" x14ac:dyDescent="0.25"/>
    <row r="857" s="19" customFormat="1" x14ac:dyDescent="0.25"/>
    <row r="858" s="19" customFormat="1" x14ac:dyDescent="0.25"/>
    <row r="859" s="19" customFormat="1" x14ac:dyDescent="0.25"/>
    <row r="860" s="19" customFormat="1" x14ac:dyDescent="0.25"/>
    <row r="861" s="19" customFormat="1" x14ac:dyDescent="0.25"/>
    <row r="862" s="19" customFormat="1" x14ac:dyDescent="0.25"/>
    <row r="863" s="19" customFormat="1" x14ac:dyDescent="0.25"/>
    <row r="864" s="19" customFormat="1" x14ac:dyDescent="0.25"/>
    <row r="865" s="19" customFormat="1" x14ac:dyDescent="0.25"/>
    <row r="866" s="19" customFormat="1" x14ac:dyDescent="0.25"/>
    <row r="867" s="19" customFormat="1" x14ac:dyDescent="0.25"/>
    <row r="868" s="19" customFormat="1" x14ac:dyDescent="0.25"/>
    <row r="869" s="19" customFormat="1" x14ac:dyDescent="0.25"/>
    <row r="870" s="19" customFormat="1" x14ac:dyDescent="0.25"/>
    <row r="871" s="19" customFormat="1" x14ac:dyDescent="0.25"/>
    <row r="872" s="19" customFormat="1" x14ac:dyDescent="0.25"/>
    <row r="873" s="19" customFormat="1" x14ac:dyDescent="0.25"/>
    <row r="874" s="19" customFormat="1" x14ac:dyDescent="0.25"/>
    <row r="875" s="19" customFormat="1" x14ac:dyDescent="0.25"/>
    <row r="876" s="19" customFormat="1" x14ac:dyDescent="0.25"/>
    <row r="877" s="19" customFormat="1" x14ac:dyDescent="0.25"/>
    <row r="878" s="19" customFormat="1" x14ac:dyDescent="0.25"/>
    <row r="879" s="19" customFormat="1" x14ac:dyDescent="0.25"/>
    <row r="880" s="19" customFormat="1" x14ac:dyDescent="0.25"/>
    <row r="881" s="19" customFormat="1" x14ac:dyDescent="0.25"/>
    <row r="882" s="19" customFormat="1" x14ac:dyDescent="0.25"/>
    <row r="883" s="19" customFormat="1" x14ac:dyDescent="0.25"/>
    <row r="884" s="19" customFormat="1" x14ac:dyDescent="0.25"/>
    <row r="885" s="19" customFormat="1" x14ac:dyDescent="0.25"/>
    <row r="886" s="19" customFormat="1" x14ac:dyDescent="0.25"/>
    <row r="887" s="19" customFormat="1" x14ac:dyDescent="0.25"/>
    <row r="888" s="19" customFormat="1" x14ac:dyDescent="0.25"/>
    <row r="889" s="19" customFormat="1" x14ac:dyDescent="0.25"/>
    <row r="890" s="19" customFormat="1" x14ac:dyDescent="0.25"/>
    <row r="891" s="19" customFormat="1" x14ac:dyDescent="0.25"/>
    <row r="892" s="19" customFormat="1" x14ac:dyDescent="0.25"/>
    <row r="893" s="19" customFormat="1" x14ac:dyDescent="0.25"/>
    <row r="894" s="19" customFormat="1" x14ac:dyDescent="0.25"/>
    <row r="895" s="19" customFormat="1" x14ac:dyDescent="0.25"/>
    <row r="896" s="19" customFormat="1" x14ac:dyDescent="0.25"/>
    <row r="897" s="19" customFormat="1" x14ac:dyDescent="0.25"/>
    <row r="898" s="19" customFormat="1" x14ac:dyDescent="0.25"/>
    <row r="899" s="19" customFormat="1" x14ac:dyDescent="0.25"/>
    <row r="900" s="19" customFormat="1" x14ac:dyDescent="0.25"/>
    <row r="901" s="19" customFormat="1" x14ac:dyDescent="0.25"/>
    <row r="902" s="19" customFormat="1" x14ac:dyDescent="0.25"/>
    <row r="903" s="19" customFormat="1" x14ac:dyDescent="0.25"/>
    <row r="904" s="19" customFormat="1" x14ac:dyDescent="0.25"/>
    <row r="905" s="19" customFormat="1" x14ac:dyDescent="0.25"/>
    <row r="906" s="19" customFormat="1" x14ac:dyDescent="0.25"/>
    <row r="907" s="19" customFormat="1" x14ac:dyDescent="0.25"/>
    <row r="908" s="19" customFormat="1" x14ac:dyDescent="0.25"/>
    <row r="909" s="19" customFormat="1" x14ac:dyDescent="0.25"/>
    <row r="910" s="19" customFormat="1" x14ac:dyDescent="0.25"/>
    <row r="911" s="19" customFormat="1" x14ac:dyDescent="0.25"/>
    <row r="912" s="19" customFormat="1" x14ac:dyDescent="0.25"/>
    <row r="913" s="19" customFormat="1" x14ac:dyDescent="0.25"/>
    <row r="914" s="19" customFormat="1" x14ac:dyDescent="0.25"/>
    <row r="915" s="19" customFormat="1" x14ac:dyDescent="0.25"/>
    <row r="916" s="19" customFormat="1" x14ac:dyDescent="0.25"/>
    <row r="917" s="19" customFormat="1" x14ac:dyDescent="0.25"/>
    <row r="918" s="19" customFormat="1" x14ac:dyDescent="0.25"/>
    <row r="919" s="19" customFormat="1" x14ac:dyDescent="0.25"/>
    <row r="920" s="19" customFormat="1" x14ac:dyDescent="0.25"/>
    <row r="921" s="19" customFormat="1" x14ac:dyDescent="0.25"/>
    <row r="922" s="19" customFormat="1" x14ac:dyDescent="0.25"/>
    <row r="923" s="19" customFormat="1" x14ac:dyDescent="0.25"/>
    <row r="924" s="19" customFormat="1" x14ac:dyDescent="0.25"/>
    <row r="925" s="19" customFormat="1" x14ac:dyDescent="0.25"/>
    <row r="926" s="19" customFormat="1" x14ac:dyDescent="0.25"/>
    <row r="927" s="19" customFormat="1" x14ac:dyDescent="0.25"/>
    <row r="928" s="19" customFormat="1" x14ac:dyDescent="0.25"/>
    <row r="929" s="19" customFormat="1" x14ac:dyDescent="0.25"/>
    <row r="930" s="19" customFormat="1" x14ac:dyDescent="0.25"/>
    <row r="931" s="19" customFormat="1" x14ac:dyDescent="0.25"/>
    <row r="932" s="19" customFormat="1" x14ac:dyDescent="0.25"/>
    <row r="933" s="19" customFormat="1" x14ac:dyDescent="0.25"/>
    <row r="934" s="19" customFormat="1" x14ac:dyDescent="0.25"/>
    <row r="935" s="19" customFormat="1" x14ac:dyDescent="0.25"/>
    <row r="936" s="19" customFormat="1" x14ac:dyDescent="0.25"/>
    <row r="937" s="19" customFormat="1" x14ac:dyDescent="0.25"/>
    <row r="938" s="19" customFormat="1" x14ac:dyDescent="0.25"/>
    <row r="939" s="19" customFormat="1" x14ac:dyDescent="0.25"/>
    <row r="940" s="19" customFormat="1" x14ac:dyDescent="0.25"/>
    <row r="941" s="19" customFormat="1" x14ac:dyDescent="0.25"/>
    <row r="942" s="19" customFormat="1" x14ac:dyDescent="0.25"/>
    <row r="943" s="19" customFormat="1" x14ac:dyDescent="0.25"/>
    <row r="944" s="19" customFormat="1" x14ac:dyDescent="0.25"/>
    <row r="945" s="19" customFormat="1" x14ac:dyDescent="0.25"/>
    <row r="946" s="19" customFormat="1" x14ac:dyDescent="0.25"/>
    <row r="947" s="19" customFormat="1" x14ac:dyDescent="0.25"/>
    <row r="948" s="19" customFormat="1" x14ac:dyDescent="0.25"/>
    <row r="949" s="19" customFormat="1" x14ac:dyDescent="0.25"/>
    <row r="950" s="19" customFormat="1" x14ac:dyDescent="0.25"/>
    <row r="951" s="19" customFormat="1" x14ac:dyDescent="0.25"/>
    <row r="952" s="19" customFormat="1" x14ac:dyDescent="0.25"/>
    <row r="953" s="19" customFormat="1" x14ac:dyDescent="0.25"/>
    <row r="954" s="19" customFormat="1" x14ac:dyDescent="0.25"/>
    <row r="955" s="19" customFormat="1" x14ac:dyDescent="0.25"/>
    <row r="956" s="19" customFormat="1" x14ac:dyDescent="0.25"/>
    <row r="957" s="19" customFormat="1" x14ac:dyDescent="0.25"/>
    <row r="958" s="19" customFormat="1" x14ac:dyDescent="0.25"/>
    <row r="959" s="19" customFormat="1" x14ac:dyDescent="0.25"/>
    <row r="960" s="19" customFormat="1" x14ac:dyDescent="0.25"/>
    <row r="961" s="19" customFormat="1" x14ac:dyDescent="0.25"/>
    <row r="962" s="19" customFormat="1" x14ac:dyDescent="0.25"/>
    <row r="963" s="19" customFormat="1" x14ac:dyDescent="0.25"/>
    <row r="964" s="19" customFormat="1" x14ac:dyDescent="0.25"/>
    <row r="965" s="19" customFormat="1" x14ac:dyDescent="0.25"/>
    <row r="966" s="19" customFormat="1" x14ac:dyDescent="0.25"/>
    <row r="967" s="19" customFormat="1" x14ac:dyDescent="0.25"/>
    <row r="968" s="19" customFormat="1" x14ac:dyDescent="0.25"/>
    <row r="969" s="19" customFormat="1" x14ac:dyDescent="0.25"/>
    <row r="970" s="19" customFormat="1" x14ac:dyDescent="0.25"/>
    <row r="971" s="19" customFormat="1" x14ac:dyDescent="0.25"/>
    <row r="972" s="19" customFormat="1" x14ac:dyDescent="0.25"/>
    <row r="973" s="19" customFormat="1" x14ac:dyDescent="0.25"/>
    <row r="974" s="19" customFormat="1" x14ac:dyDescent="0.25"/>
    <row r="975" s="19" customFormat="1" x14ac:dyDescent="0.25"/>
    <row r="976" s="19" customFormat="1" x14ac:dyDescent="0.25"/>
    <row r="977" s="19" customFormat="1" x14ac:dyDescent="0.25"/>
    <row r="978" s="19" customFormat="1" x14ac:dyDescent="0.25"/>
    <row r="979" s="19" customFormat="1" x14ac:dyDescent="0.25"/>
    <row r="980" s="19" customFormat="1" x14ac:dyDescent="0.25"/>
    <row r="981" s="19" customFormat="1" x14ac:dyDescent="0.25"/>
    <row r="982" s="19" customFormat="1" x14ac:dyDescent="0.25"/>
    <row r="983" s="19" customFormat="1" x14ac:dyDescent="0.25"/>
    <row r="984" s="19" customFormat="1" x14ac:dyDescent="0.25"/>
    <row r="985" s="19" customFormat="1" x14ac:dyDescent="0.25"/>
    <row r="986" s="19" customFormat="1" x14ac:dyDescent="0.25"/>
    <row r="987" s="19" customFormat="1" x14ac:dyDescent="0.25"/>
    <row r="988" s="19" customFormat="1" x14ac:dyDescent="0.25"/>
    <row r="989" s="19" customFormat="1" x14ac:dyDescent="0.25"/>
    <row r="990" s="19" customFormat="1" x14ac:dyDescent="0.25"/>
    <row r="991" s="19" customFormat="1" x14ac:dyDescent="0.25"/>
    <row r="992" s="19" customFormat="1" x14ac:dyDescent="0.25"/>
    <row r="993" s="19" customFormat="1" x14ac:dyDescent="0.25"/>
    <row r="994" s="19" customFormat="1" x14ac:dyDescent="0.25"/>
    <row r="995" s="19" customFormat="1" x14ac:dyDescent="0.25"/>
    <row r="996" s="19" customFormat="1" x14ac:dyDescent="0.25"/>
    <row r="997" s="19" customFormat="1" x14ac:dyDescent="0.25"/>
    <row r="998" s="19" customFormat="1" x14ac:dyDescent="0.25"/>
    <row r="999" s="19" customFormat="1" x14ac:dyDescent="0.25"/>
    <row r="1000" s="19" customFormat="1" x14ac:dyDescent="0.25"/>
    <row r="1001" s="19" customFormat="1" x14ac:dyDescent="0.25"/>
    <row r="1002" s="19" customFormat="1" x14ac:dyDescent="0.25"/>
    <row r="1003" s="19" customFormat="1" x14ac:dyDescent="0.25"/>
    <row r="1004" s="19" customFormat="1" x14ac:dyDescent="0.25"/>
    <row r="1005" s="19" customFormat="1" x14ac:dyDescent="0.25"/>
    <row r="1006" s="19" customFormat="1" x14ac:dyDescent="0.25"/>
    <row r="1007" s="19" customFormat="1" x14ac:dyDescent="0.25"/>
    <row r="1008" s="19" customFormat="1" x14ac:dyDescent="0.25"/>
    <row r="1009" s="19" customFormat="1" x14ac:dyDescent="0.25"/>
    <row r="1010" s="19" customFormat="1" x14ac:dyDescent="0.25"/>
    <row r="1011" s="19" customFormat="1" x14ac:dyDescent="0.25"/>
    <row r="1012" s="19" customFormat="1" x14ac:dyDescent="0.25"/>
    <row r="1013" s="19" customFormat="1" x14ac:dyDescent="0.25"/>
    <row r="1014" s="19" customFormat="1" x14ac:dyDescent="0.25"/>
    <row r="1015" s="19" customFormat="1" x14ac:dyDescent="0.25"/>
    <row r="1016" s="19" customFormat="1" x14ac:dyDescent="0.25"/>
    <row r="1017" s="19" customFormat="1" x14ac:dyDescent="0.25"/>
    <row r="1018" s="19" customFormat="1" x14ac:dyDescent="0.25"/>
    <row r="1019" s="19" customFormat="1" x14ac:dyDescent="0.25"/>
    <row r="1020" s="19" customFormat="1" x14ac:dyDescent="0.25"/>
    <row r="1021" s="19" customFormat="1" x14ac:dyDescent="0.25"/>
    <row r="1022" s="19" customFormat="1" x14ac:dyDescent="0.25"/>
    <row r="1023" s="19" customFormat="1" x14ac:dyDescent="0.25"/>
    <row r="1024" s="19" customFormat="1" x14ac:dyDescent="0.25"/>
    <row r="1025" s="19" customFormat="1" x14ac:dyDescent="0.25"/>
  </sheetData>
  <sheetProtection sheet="1" objects="1" scenarios="1"/>
  <mergeCells count="10">
    <mergeCell ref="A1:H1"/>
    <mergeCell ref="J12:N12"/>
    <mergeCell ref="J13:N13"/>
    <mergeCell ref="J2:N3"/>
    <mergeCell ref="C4:G4"/>
    <mergeCell ref="C8:E8"/>
    <mergeCell ref="J4:N4"/>
    <mergeCell ref="J8:L8"/>
    <mergeCell ref="A2:H3"/>
    <mergeCell ref="M8:P8"/>
  </mergeCells>
  <conditionalFormatting sqref="G6:H15">
    <cfRule type="expression" dxfId="1" priority="2" stopIfTrue="1">
      <formula>#REF!</formula>
    </cfRule>
  </conditionalFormatting>
  <conditionalFormatting sqref="N6">
    <cfRule type="expression" dxfId="0" priority="1" stopIfTrue="1">
      <formula>#REF!</formula>
    </cfRule>
  </conditionalFormatting>
  <hyperlinks>
    <hyperlink ref="R2" location="'File Instructions'!A1" display="Return to File Instructions" xr:uid="{DE8AC70B-2B8B-4822-A516-4AC845E6A9CD}"/>
  </hyperlinks>
  <pageMargins left="0.7" right="0.7" top="0.75" bottom="0.75" header="0.3" footer="0.3"/>
  <pageSetup orientation="portrait"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X54"/>
  <sheetViews>
    <sheetView zoomScaleNormal="100" workbookViewId="0">
      <selection activeCell="J2" sqref="J2"/>
    </sheetView>
  </sheetViews>
  <sheetFormatPr defaultRowHeight="15" x14ac:dyDescent="0.25"/>
  <cols>
    <col min="1" max="1" width="6.5703125" customWidth="1"/>
    <col min="2" max="3" width="11.140625" customWidth="1"/>
    <col min="4" max="6" width="17.7109375" customWidth="1"/>
    <col min="7" max="7" width="11.140625" bestFit="1" customWidth="1"/>
  </cols>
  <sheetData>
    <row r="1" spans="1:50" ht="52.9" customHeight="1" x14ac:dyDescent="0.3">
      <c r="A1" s="339" t="s">
        <v>321</v>
      </c>
      <c r="B1" s="340"/>
      <c r="C1" s="340"/>
      <c r="D1" s="340"/>
      <c r="E1" s="340"/>
      <c r="F1" s="340"/>
      <c r="G1" s="340"/>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row>
    <row r="2" spans="1:50" ht="33.6" customHeight="1" x14ac:dyDescent="0.25">
      <c r="A2" s="338" t="s">
        <v>304</v>
      </c>
      <c r="B2" s="338"/>
      <c r="C2" s="338"/>
      <c r="D2" s="338"/>
      <c r="E2" s="338"/>
      <c r="F2" s="338"/>
      <c r="G2" s="338"/>
      <c r="H2" s="2"/>
      <c r="I2" s="2"/>
      <c r="J2" s="90" t="s">
        <v>311</v>
      </c>
      <c r="K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ht="83.45" customHeight="1" thickBot="1" x14ac:dyDescent="0.3">
      <c r="A3" s="2"/>
      <c r="B3" s="337" t="s">
        <v>318</v>
      </c>
      <c r="C3" s="337"/>
      <c r="D3" s="337"/>
      <c r="E3" s="337"/>
      <c r="F3" s="337"/>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50" s="104" customFormat="1" ht="33" customHeight="1" x14ac:dyDescent="0.25">
      <c r="A4" s="103"/>
      <c r="B4" s="334" t="s">
        <v>6</v>
      </c>
      <c r="C4" s="335"/>
      <c r="D4" s="335"/>
      <c r="E4" s="335"/>
      <c r="F4" s="336"/>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row>
    <row r="5" spans="1:50" s="1" customFormat="1" ht="36" customHeight="1" x14ac:dyDescent="0.25">
      <c r="A5" s="3"/>
      <c r="B5" s="46" t="s">
        <v>0</v>
      </c>
      <c r="C5" s="45" t="s">
        <v>1</v>
      </c>
      <c r="D5" s="45" t="s">
        <v>14</v>
      </c>
      <c r="E5" s="45" t="s">
        <v>15</v>
      </c>
      <c r="F5" s="47" t="s">
        <v>16</v>
      </c>
      <c r="G5" s="11"/>
      <c r="H5" s="12"/>
      <c r="I5" s="12"/>
      <c r="J5" s="12"/>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row>
    <row r="6" spans="1:50" ht="33.75" customHeight="1" thickBot="1" x14ac:dyDescent="0.3">
      <c r="A6" s="2"/>
      <c r="B6" s="220"/>
      <c r="C6" s="221"/>
      <c r="D6" s="222"/>
      <c r="E6" s="222"/>
      <c r="F6" s="223"/>
      <c r="G6" s="10"/>
      <c r="H6" s="10"/>
      <c r="I6" s="10"/>
      <c r="J6" s="10"/>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row>
    <row r="7" spans="1:50" ht="15.75" thickBot="1"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row>
    <row r="8" spans="1:50" s="104" customFormat="1" ht="33.75" customHeight="1" x14ac:dyDescent="0.25">
      <c r="A8" s="103"/>
      <c r="B8" s="334" t="s">
        <v>17</v>
      </c>
      <c r="C8" s="335"/>
      <c r="D8" s="335"/>
      <c r="E8" s="335"/>
      <c r="F8" s="336"/>
      <c r="G8" s="105"/>
      <c r="H8" s="106"/>
      <c r="I8" s="106"/>
      <c r="J8" s="106"/>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row>
    <row r="9" spans="1:50" s="1" customFormat="1" ht="36" customHeight="1" x14ac:dyDescent="0.25">
      <c r="A9" s="3"/>
      <c r="B9" s="46" t="s">
        <v>0</v>
      </c>
      <c r="C9" s="45" t="s">
        <v>1</v>
      </c>
      <c r="D9" s="45" t="s">
        <v>4</v>
      </c>
      <c r="E9" s="45" t="s">
        <v>5</v>
      </c>
      <c r="F9" s="47" t="s">
        <v>2</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50" ht="33.6" customHeight="1" thickBot="1" x14ac:dyDescent="0.3">
      <c r="A10" s="2"/>
      <c r="B10" s="219" t="str">
        <f>IF(B6="","",B6)</f>
        <v/>
      </c>
      <c r="C10" s="224" t="str">
        <f>IF(C6="","",C6)</f>
        <v/>
      </c>
      <c r="D10" s="225" t="str">
        <f>IFERROR(ROUND(D6/C6/B6,2),"")</f>
        <v/>
      </c>
      <c r="E10" s="225" t="str">
        <f>IFERROR(ROUND(E6/C6/B6,2),"")</f>
        <v/>
      </c>
      <c r="F10" s="226" t="str">
        <f>IFERROR(ROUND(F6/C6/B6,2),"")</f>
        <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1:5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5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row>
    <row r="13" spans="1:50"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50" x14ac:dyDescent="0.25">
      <c r="A14" s="2" t="str">
        <f>'File Instructions'!A18</f>
        <v>© 2026 Texas Association of School Boards, Inc. All rights reserved.</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row>
    <row r="15" spans="1:50"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row>
    <row r="16" spans="1:50"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row>
    <row r="17" spans="1:49"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49"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49"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row>
    <row r="21" spans="1:49"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49"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49"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49"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row>
    <row r="25" spans="1:49"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row>
    <row r="26" spans="1:49"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49"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49"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49"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row>
    <row r="30" spans="1:49"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row>
    <row r="31" spans="1:49"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1:49"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1:49"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1:49"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x14ac:dyDescent="0.25">
      <c r="A53" s="2"/>
    </row>
    <row r="54" spans="1:49" x14ac:dyDescent="0.25">
      <c r="A54" s="2"/>
    </row>
  </sheetData>
  <sheetProtection sheet="1" objects="1" scenarios="1"/>
  <mergeCells count="5">
    <mergeCell ref="B4:F4"/>
    <mergeCell ref="B8:F8"/>
    <mergeCell ref="B3:F3"/>
    <mergeCell ref="A2:G2"/>
    <mergeCell ref="A1:G1"/>
  </mergeCells>
  <dataValidations count="3">
    <dataValidation type="whole" operator="greaterThanOrEqual" allowBlank="1" showInputMessage="1" showErrorMessage="1" sqref="B6" xr:uid="{00000000-0002-0000-0500-000000000000}">
      <formula1>160</formula1>
    </dataValidation>
    <dataValidation type="decimal" allowBlank="1" showInputMessage="1" showErrorMessage="1" sqref="C6" xr:uid="{00000000-0002-0000-0500-000001000000}">
      <formula1>0</formula1>
      <formula2>8</formula2>
    </dataValidation>
    <dataValidation operator="greaterThan" allowBlank="1" showInputMessage="1" showErrorMessage="1" sqref="B8:F8" xr:uid="{00000000-0002-0000-0500-000002000000}"/>
  </dataValidations>
  <hyperlinks>
    <hyperlink ref="J2" location="'File Instructions'!A1" display="Return to File Instructions" xr:uid="{7ACC01DD-C568-4F37-BB2D-99C5FFF83B03}"/>
  </hyperlinks>
  <pageMargins left="0.7" right="0.7" top="0.75" bottom="0.75" header="0.3" footer="0.3"/>
  <pageSetup orientation="portrait" horizontalDpi="1200" verticalDpi="1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233F2-97F9-44E4-8769-81223530DD09}">
  <sheetPr codeName="Sheet10"/>
  <dimension ref="A1:AY2366"/>
  <sheetViews>
    <sheetView workbookViewId="0">
      <selection activeCell="W3" sqref="W3"/>
    </sheetView>
  </sheetViews>
  <sheetFormatPr defaultRowHeight="15" x14ac:dyDescent="0.25"/>
  <cols>
    <col min="1" max="1" width="2.7109375" customWidth="1"/>
    <col min="2" max="2" width="9.7109375" customWidth="1"/>
    <col min="3" max="7" width="15.7109375" customWidth="1"/>
    <col min="8" max="8" width="9.7109375" customWidth="1"/>
    <col min="9" max="9" width="4.5703125" customWidth="1"/>
    <col min="10" max="10" width="5.7109375" customWidth="1"/>
    <col min="11" max="11" width="3.7109375" style="66" customWidth="1"/>
    <col min="12" max="16" width="15.7109375" customWidth="1"/>
    <col min="17" max="17" width="4.28515625" customWidth="1"/>
    <col min="18" max="18" width="5.28515625" customWidth="1"/>
    <col min="19" max="19" width="11.85546875" hidden="1" customWidth="1"/>
    <col min="20" max="21" width="11.28515625" hidden="1" customWidth="1"/>
    <col min="22" max="22" width="13.5703125" hidden="1" customWidth="1"/>
    <col min="23" max="24" width="9.140625" customWidth="1"/>
  </cols>
  <sheetData>
    <row r="1" spans="1:51" ht="52.9" customHeight="1" x14ac:dyDescent="0.3">
      <c r="A1" s="339" t="s">
        <v>373</v>
      </c>
      <c r="B1" s="340"/>
      <c r="C1" s="340"/>
      <c r="D1" s="340"/>
      <c r="E1" s="340"/>
      <c r="F1" s="340"/>
      <c r="G1" s="340"/>
      <c r="H1" s="340"/>
      <c r="I1" s="2"/>
      <c r="J1" s="2"/>
      <c r="K1" s="61"/>
      <c r="L1" s="42"/>
      <c r="M1" s="42"/>
      <c r="N1" s="42"/>
      <c r="O1" s="42"/>
      <c r="P1" s="42"/>
      <c r="Q1" s="7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51" s="19" customFormat="1" ht="7.5" customHeight="1" x14ac:dyDescent="0.25">
      <c r="A2" s="31"/>
      <c r="B2" s="31"/>
      <c r="C2" s="31"/>
      <c r="D2" s="31"/>
      <c r="E2" s="31"/>
      <c r="F2" s="31"/>
      <c r="G2" s="31"/>
      <c r="H2" s="31"/>
      <c r="I2" s="31"/>
      <c r="J2" s="31"/>
      <c r="K2" s="61"/>
      <c r="L2" s="42"/>
      <c r="M2" s="42"/>
      <c r="N2" s="42"/>
      <c r="O2" s="42"/>
      <c r="P2" s="42"/>
      <c r="Q2" s="77"/>
      <c r="R2" s="31"/>
      <c r="S2" s="31"/>
      <c r="T2" s="31"/>
      <c r="U2" s="31"/>
      <c r="V2" s="31"/>
      <c r="W2" s="31"/>
      <c r="X2" s="31"/>
      <c r="Y2" s="31"/>
      <c r="Z2" s="31"/>
      <c r="AA2" s="31"/>
      <c r="AB2" s="31"/>
      <c r="AC2" s="31"/>
      <c r="AD2" s="31"/>
      <c r="AE2" s="31"/>
      <c r="AF2" s="31"/>
      <c r="AG2" s="31"/>
      <c r="AH2" s="31"/>
    </row>
    <row r="3" spans="1:51" ht="23.25" customHeight="1" x14ac:dyDescent="0.25">
      <c r="A3" s="227" t="s">
        <v>374</v>
      </c>
      <c r="C3" s="22"/>
      <c r="D3" s="22"/>
      <c r="E3" s="22"/>
      <c r="F3" s="22"/>
      <c r="G3" s="22"/>
      <c r="H3" s="22"/>
      <c r="I3" s="22"/>
      <c r="J3" s="22"/>
      <c r="K3" s="61"/>
      <c r="L3" s="42"/>
      <c r="M3" s="42"/>
      <c r="N3" s="42"/>
      <c r="O3" s="42"/>
      <c r="P3" s="42"/>
      <c r="Q3" s="77"/>
      <c r="R3" s="22"/>
      <c r="S3" s="22"/>
      <c r="T3" s="19"/>
      <c r="U3" s="19"/>
      <c r="V3" s="22"/>
      <c r="W3" s="90" t="s">
        <v>311</v>
      </c>
      <c r="X3" s="22"/>
      <c r="Y3" s="22"/>
      <c r="AA3" s="22"/>
      <c r="AB3" s="22"/>
      <c r="AC3" s="22"/>
      <c r="AD3" s="22"/>
      <c r="AE3" s="22"/>
      <c r="AF3" s="22"/>
      <c r="AG3" s="22"/>
      <c r="AH3" s="22"/>
      <c r="AI3" s="2"/>
      <c r="AJ3" s="2"/>
      <c r="AK3" s="2"/>
      <c r="AL3" s="2"/>
      <c r="AM3" s="2"/>
      <c r="AN3" s="2"/>
      <c r="AO3" s="2"/>
      <c r="AP3" s="2"/>
      <c r="AQ3" s="2"/>
      <c r="AR3" s="2"/>
      <c r="AS3" s="2"/>
      <c r="AT3" s="2"/>
      <c r="AU3" s="2"/>
      <c r="AV3" s="2"/>
      <c r="AW3" s="2"/>
      <c r="AX3" s="2"/>
      <c r="AY3" s="2"/>
    </row>
    <row r="4" spans="1:51" ht="38.25" customHeight="1" x14ac:dyDescent="0.25">
      <c r="A4" s="22"/>
      <c r="B4" s="344" t="s">
        <v>375</v>
      </c>
      <c r="C4" s="344"/>
      <c r="D4" s="344"/>
      <c r="E4" s="344"/>
      <c r="F4" s="344"/>
      <c r="G4" s="344"/>
      <c r="H4" s="344"/>
      <c r="I4" s="49"/>
      <c r="J4" s="22"/>
      <c r="K4" s="61"/>
      <c r="L4" s="42"/>
      <c r="M4" s="42"/>
      <c r="N4" s="42"/>
      <c r="O4" s="42"/>
      <c r="P4" s="42"/>
      <c r="Q4" s="77"/>
      <c r="R4" s="22"/>
      <c r="S4" s="22"/>
      <c r="T4" s="19"/>
      <c r="U4" s="19"/>
      <c r="V4" s="22"/>
      <c r="W4" s="22"/>
      <c r="X4" s="22"/>
      <c r="Y4" s="22"/>
      <c r="Z4" s="22"/>
      <c r="AA4" s="22"/>
      <c r="AB4" s="22"/>
      <c r="AC4" s="22"/>
      <c r="AD4" s="22"/>
      <c r="AE4" s="22"/>
      <c r="AF4" s="22"/>
      <c r="AG4" s="22"/>
      <c r="AH4" s="22"/>
      <c r="AI4" s="2"/>
      <c r="AJ4" s="2"/>
      <c r="AK4" s="2"/>
      <c r="AL4" s="2"/>
      <c r="AM4" s="2"/>
      <c r="AN4" s="2"/>
      <c r="AO4" s="2"/>
      <c r="AP4" s="2"/>
      <c r="AQ4" s="2"/>
      <c r="AR4" s="2"/>
      <c r="AS4" s="2"/>
    </row>
    <row r="5" spans="1:51" s="18" customFormat="1" ht="30.75" customHeight="1" thickBot="1" x14ac:dyDescent="0.3">
      <c r="A5" s="44"/>
      <c r="B5" s="345"/>
      <c r="C5" s="345"/>
      <c r="D5" s="345"/>
      <c r="E5" s="345"/>
      <c r="F5" s="345"/>
      <c r="G5" s="345"/>
      <c r="H5" s="345"/>
      <c r="I5" s="48"/>
      <c r="J5" s="44"/>
      <c r="K5" s="62"/>
      <c r="L5" s="346" t="s">
        <v>303</v>
      </c>
      <c r="M5" s="346"/>
      <c r="N5" s="346"/>
      <c r="O5" s="346"/>
      <c r="P5" s="346"/>
      <c r="Q5" s="84"/>
      <c r="R5" s="44"/>
      <c r="S5" s="44"/>
      <c r="T5" s="112"/>
      <c r="U5" s="112"/>
      <c r="V5" s="44"/>
      <c r="W5" s="44"/>
      <c r="X5" s="44"/>
      <c r="Y5" s="44"/>
      <c r="Z5" s="44"/>
      <c r="AA5" s="44"/>
      <c r="AB5" s="44"/>
      <c r="AC5" s="44"/>
      <c r="AD5" s="44"/>
      <c r="AE5" s="44"/>
      <c r="AF5" s="44"/>
      <c r="AG5" s="44"/>
      <c r="AH5" s="44"/>
      <c r="AI5" s="30"/>
      <c r="AJ5" s="30"/>
      <c r="AK5" s="30"/>
      <c r="AL5" s="30"/>
      <c r="AM5" s="30"/>
      <c r="AN5" s="30"/>
      <c r="AO5" s="30"/>
      <c r="AP5" s="30"/>
      <c r="AQ5" s="30"/>
      <c r="AR5" s="30"/>
      <c r="AS5" s="30"/>
    </row>
    <row r="6" spans="1:51" s="1" customFormat="1" ht="30.6" customHeight="1" thickBot="1" x14ac:dyDescent="0.3">
      <c r="A6" s="23"/>
      <c r="B6" s="32"/>
      <c r="C6" s="334" t="s">
        <v>6</v>
      </c>
      <c r="D6" s="335"/>
      <c r="E6" s="335"/>
      <c r="F6" s="335"/>
      <c r="G6" s="336"/>
      <c r="H6" s="22"/>
      <c r="I6" s="22"/>
      <c r="J6" s="23"/>
      <c r="K6" s="61"/>
      <c r="L6" s="347" t="s">
        <v>302</v>
      </c>
      <c r="M6" s="342"/>
      <c r="N6" s="342"/>
      <c r="O6" s="342"/>
      <c r="P6" s="343"/>
      <c r="Q6" s="77"/>
      <c r="R6" s="23"/>
      <c r="S6" s="23"/>
      <c r="T6" s="113"/>
      <c r="U6" s="113"/>
      <c r="V6" s="23"/>
      <c r="W6" s="23"/>
      <c r="X6" s="23"/>
      <c r="Y6" s="23"/>
      <c r="Z6" s="23"/>
      <c r="AA6" s="23"/>
      <c r="AB6" s="23"/>
      <c r="AC6" s="23"/>
      <c r="AD6" s="23"/>
      <c r="AE6" s="23"/>
      <c r="AF6" s="23"/>
      <c r="AG6" s="23"/>
      <c r="AH6" s="23"/>
      <c r="AI6" s="3"/>
      <c r="AJ6" s="3"/>
      <c r="AK6" s="3"/>
      <c r="AL6" s="3"/>
      <c r="AM6" s="3"/>
      <c r="AN6" s="3"/>
      <c r="AO6" s="3"/>
      <c r="AP6" s="3"/>
      <c r="AQ6" s="3"/>
      <c r="AR6" s="3"/>
      <c r="AS6" s="3"/>
    </row>
    <row r="7" spans="1:51" ht="68.25" customHeight="1" thickBot="1" x14ac:dyDescent="0.3">
      <c r="A7" s="22"/>
      <c r="B7" s="31"/>
      <c r="C7" s="290" t="s">
        <v>10</v>
      </c>
      <c r="D7" s="291" t="s">
        <v>7</v>
      </c>
      <c r="E7" s="291" t="s">
        <v>376</v>
      </c>
      <c r="F7" s="291" t="s">
        <v>377</v>
      </c>
      <c r="G7" s="292" t="s">
        <v>3</v>
      </c>
      <c r="H7" s="23"/>
      <c r="I7" s="23"/>
      <c r="J7" s="22"/>
      <c r="K7" s="63"/>
      <c r="L7" s="100" t="s">
        <v>10</v>
      </c>
      <c r="M7" s="101" t="s">
        <v>7</v>
      </c>
      <c r="N7" s="101" t="s">
        <v>376</v>
      </c>
      <c r="O7" s="101" t="s">
        <v>377</v>
      </c>
      <c r="P7" s="102" t="s">
        <v>3</v>
      </c>
      <c r="Q7" s="85"/>
      <c r="R7" s="22"/>
      <c r="S7" s="22"/>
      <c r="T7" s="31"/>
      <c r="U7" s="286"/>
      <c r="V7" s="286"/>
      <c r="W7" s="22"/>
      <c r="X7" s="22"/>
      <c r="Y7" s="22"/>
      <c r="Z7" s="22"/>
      <c r="AA7" s="22"/>
      <c r="AB7" s="22"/>
      <c r="AC7" s="22"/>
      <c r="AD7" s="22"/>
      <c r="AE7" s="22"/>
      <c r="AF7" s="22"/>
      <c r="AG7" s="22"/>
      <c r="AH7" s="22"/>
      <c r="AI7" s="2"/>
      <c r="AJ7" s="2"/>
      <c r="AK7" s="2"/>
      <c r="AL7" s="2"/>
      <c r="AM7" s="2"/>
      <c r="AN7" s="2"/>
      <c r="AO7" s="2"/>
      <c r="AP7" s="2"/>
      <c r="AQ7" s="2"/>
      <c r="AR7" s="2"/>
      <c r="AS7" s="2"/>
    </row>
    <row r="8" spans="1:51" ht="24.95" customHeight="1" x14ac:dyDescent="0.25">
      <c r="A8" s="22"/>
      <c r="B8" s="31"/>
      <c r="C8" s="296"/>
      <c r="D8" s="297"/>
      <c r="E8" s="294"/>
      <c r="F8" s="294"/>
      <c r="G8" s="295"/>
      <c r="H8" s="286"/>
      <c r="I8" s="22"/>
      <c r="J8" s="108"/>
      <c r="K8" s="61"/>
      <c r="L8" s="237">
        <v>4</v>
      </c>
      <c r="M8" s="238">
        <v>197</v>
      </c>
      <c r="N8" s="238">
        <f>ROUND(292.5*M8,0)</f>
        <v>57623</v>
      </c>
      <c r="O8" s="238">
        <f>ROUND(457.5*M8,0)</f>
        <v>90128</v>
      </c>
      <c r="P8" s="230">
        <v>72027</v>
      </c>
      <c r="Q8" s="77"/>
      <c r="R8" s="22"/>
      <c r="S8" s="22"/>
      <c r="T8" s="34" t="str">
        <f>IFERROR(ROUND(G8/D8,2),"")</f>
        <v/>
      </c>
      <c r="U8" s="35">
        <f>P8/M8</f>
        <v>365.61928934010155</v>
      </c>
      <c r="V8" s="286"/>
      <c r="W8" s="22"/>
      <c r="X8" s="22"/>
      <c r="Y8" s="22"/>
      <c r="Z8" s="22"/>
      <c r="AA8" s="22"/>
      <c r="AB8" s="22"/>
      <c r="AC8" s="22"/>
      <c r="AD8" s="22"/>
      <c r="AE8" s="22"/>
      <c r="AF8" s="22"/>
      <c r="AG8" s="22"/>
      <c r="AH8" s="22"/>
      <c r="AI8" s="2"/>
      <c r="AJ8" s="2"/>
      <c r="AK8" s="2"/>
      <c r="AL8" s="2"/>
      <c r="AM8" s="2"/>
      <c r="AN8" s="2"/>
      <c r="AO8" s="2"/>
      <c r="AP8" s="2"/>
      <c r="AQ8" s="2"/>
      <c r="AR8" s="2"/>
      <c r="AS8" s="2"/>
      <c r="AT8" s="2"/>
      <c r="AU8" s="2"/>
      <c r="AV8" s="2"/>
      <c r="AW8" s="2"/>
      <c r="AX8" s="2"/>
      <c r="AY8" s="2"/>
    </row>
    <row r="9" spans="1:51" ht="24.95" customHeight="1" x14ac:dyDescent="0.25">
      <c r="A9" s="22"/>
      <c r="B9" s="31"/>
      <c r="C9" s="298"/>
      <c r="D9" s="299"/>
      <c r="E9" s="293"/>
      <c r="F9" s="293"/>
      <c r="G9" s="233"/>
      <c r="H9" s="286"/>
      <c r="I9" s="22"/>
      <c r="J9" s="22"/>
      <c r="K9" s="64"/>
      <c r="L9" s="239">
        <v>2</v>
      </c>
      <c r="M9" s="240">
        <v>207</v>
      </c>
      <c r="N9" s="238">
        <f t="shared" ref="N9:N10" si="0">ROUND(345.15*M9,0)</f>
        <v>71446</v>
      </c>
      <c r="O9" s="238">
        <f t="shared" ref="O9:O10" si="1">ROUND(457.5*M9,0)</f>
        <v>94703</v>
      </c>
      <c r="P9" s="233">
        <v>75881</v>
      </c>
      <c r="Q9" s="86"/>
      <c r="R9" s="22"/>
      <c r="S9" s="22"/>
      <c r="T9" s="36" t="str">
        <f t="shared" ref="T9:T11" si="2">IFERROR(ROUND(G9/D9,2),"")</f>
        <v/>
      </c>
      <c r="U9" s="37">
        <f>P9/M9</f>
        <v>366.57487922705315</v>
      </c>
      <c r="V9" s="286"/>
      <c r="W9" s="22"/>
      <c r="X9" s="22"/>
      <c r="Y9" s="22"/>
      <c r="Z9" s="22"/>
      <c r="AA9" s="22"/>
      <c r="AB9" s="22"/>
      <c r="AC9" s="22"/>
      <c r="AD9" s="22"/>
      <c r="AE9" s="22"/>
      <c r="AF9" s="22"/>
      <c r="AG9" s="22"/>
      <c r="AH9" s="22"/>
      <c r="AI9" s="2"/>
      <c r="AJ9" s="2"/>
      <c r="AK9" s="2"/>
      <c r="AL9" s="2"/>
      <c r="AM9" s="2"/>
      <c r="AN9" s="2"/>
      <c r="AO9" s="2"/>
      <c r="AP9" s="2"/>
      <c r="AQ9" s="2"/>
      <c r="AR9" s="2"/>
      <c r="AS9" s="2"/>
      <c r="AT9" s="2"/>
      <c r="AU9" s="2"/>
      <c r="AV9" s="2"/>
      <c r="AW9" s="2"/>
      <c r="AX9" s="2"/>
      <c r="AY9" s="2"/>
    </row>
    <row r="10" spans="1:51" ht="24.95" customHeight="1" x14ac:dyDescent="0.25">
      <c r="A10" s="22"/>
      <c r="B10" s="31"/>
      <c r="C10" s="298"/>
      <c r="D10" s="299"/>
      <c r="E10" s="293"/>
      <c r="F10" s="293"/>
      <c r="G10" s="233"/>
      <c r="H10" s="286"/>
      <c r="I10" s="22"/>
      <c r="J10" s="22"/>
      <c r="K10" s="61"/>
      <c r="L10" s="239">
        <v>1</v>
      </c>
      <c r="M10" s="240">
        <v>220</v>
      </c>
      <c r="N10" s="238">
        <f t="shared" si="0"/>
        <v>75933</v>
      </c>
      <c r="O10" s="238">
        <f t="shared" si="1"/>
        <v>100650</v>
      </c>
      <c r="P10" s="233">
        <v>92882</v>
      </c>
      <c r="Q10" s="77"/>
      <c r="R10" s="22"/>
      <c r="S10" s="22"/>
      <c r="T10" s="36" t="str">
        <f t="shared" si="2"/>
        <v/>
      </c>
      <c r="U10" s="37">
        <f>P10/M10</f>
        <v>422.19090909090909</v>
      </c>
      <c r="V10" s="286"/>
      <c r="W10" s="22"/>
      <c r="X10" s="22"/>
      <c r="Y10" s="22"/>
      <c r="Z10" s="22"/>
      <c r="AA10" s="22"/>
      <c r="AB10" s="22"/>
      <c r="AC10" s="22"/>
      <c r="AD10" s="22"/>
      <c r="AE10" s="22"/>
      <c r="AF10" s="22"/>
      <c r="AG10" s="22"/>
      <c r="AH10" s="22"/>
      <c r="AI10" s="2"/>
      <c r="AJ10" s="2"/>
      <c r="AK10" s="2"/>
      <c r="AL10" s="2"/>
      <c r="AM10" s="2"/>
      <c r="AN10" s="2"/>
      <c r="AO10" s="2"/>
      <c r="AP10" s="2"/>
      <c r="AQ10" s="2"/>
      <c r="AR10" s="2"/>
      <c r="AS10" s="2"/>
      <c r="AT10" s="2"/>
      <c r="AU10" s="2"/>
      <c r="AV10" s="2"/>
      <c r="AW10" s="2"/>
      <c r="AX10" s="2"/>
      <c r="AY10" s="2"/>
    </row>
    <row r="11" spans="1:51" ht="24.75" customHeight="1" thickBot="1" x14ac:dyDescent="0.3">
      <c r="A11" s="22"/>
      <c r="B11" s="31"/>
      <c r="C11" s="220"/>
      <c r="D11" s="221"/>
      <c r="E11" s="222"/>
      <c r="F11" s="222"/>
      <c r="G11" s="223"/>
      <c r="H11" s="22"/>
      <c r="I11" s="22"/>
      <c r="J11" s="22"/>
      <c r="K11" s="61"/>
      <c r="L11" s="109"/>
      <c r="M11" s="110"/>
      <c r="N11" s="110"/>
      <c r="O11" s="110"/>
      <c r="P11" s="107"/>
      <c r="Q11" s="77"/>
      <c r="R11" s="22"/>
      <c r="S11" s="22"/>
      <c r="T11" s="38" t="str">
        <f t="shared" si="2"/>
        <v/>
      </c>
      <c r="U11" s="39"/>
      <c r="V11" s="286"/>
      <c r="W11" s="22"/>
      <c r="X11" s="22"/>
      <c r="Y11" s="22"/>
      <c r="Z11" s="22"/>
      <c r="AA11" s="22"/>
      <c r="AB11" s="22"/>
      <c r="AC11" s="22"/>
      <c r="AD11" s="22"/>
      <c r="AE11" s="22"/>
      <c r="AF11" s="22"/>
      <c r="AG11" s="22"/>
      <c r="AH11" s="22"/>
      <c r="AI11" s="2"/>
      <c r="AJ11" s="2"/>
      <c r="AK11" s="2"/>
      <c r="AL11" s="2"/>
      <c r="AM11" s="2"/>
      <c r="AN11" s="2"/>
      <c r="AO11" s="2"/>
      <c r="AP11" s="2"/>
      <c r="AQ11" s="2"/>
      <c r="AR11" s="2"/>
      <c r="AS11" s="2"/>
      <c r="AT11" s="2"/>
      <c r="AU11" s="2"/>
      <c r="AV11" s="2"/>
      <c r="AW11" s="2"/>
      <c r="AX11" s="2"/>
      <c r="AY11" s="2"/>
    </row>
    <row r="12" spans="1:51" ht="13.5" customHeight="1" thickBot="1" x14ac:dyDescent="0.3">
      <c r="A12" s="22"/>
      <c r="B12" s="31"/>
      <c r="C12" s="21"/>
      <c r="D12" s="21"/>
      <c r="E12" s="21"/>
      <c r="F12" s="21"/>
      <c r="G12" s="24"/>
      <c r="H12" s="22"/>
      <c r="I12" s="22"/>
      <c r="J12" s="22"/>
      <c r="K12" s="61"/>
      <c r="L12" s="111"/>
      <c r="M12" s="111"/>
      <c r="N12" s="111"/>
      <c r="O12" s="111"/>
      <c r="P12" s="41"/>
      <c r="Q12" s="77"/>
      <c r="R12" s="22"/>
      <c r="S12" s="22"/>
      <c r="T12" s="287"/>
      <c r="U12" s="22"/>
      <c r="V12" s="22"/>
      <c r="W12" s="22"/>
      <c r="X12" s="22"/>
      <c r="Y12" s="22"/>
      <c r="Z12" s="22"/>
      <c r="AA12" s="22"/>
      <c r="AB12" s="22"/>
      <c r="AC12" s="22"/>
      <c r="AD12" s="22"/>
      <c r="AE12" s="22"/>
      <c r="AF12" s="22"/>
      <c r="AG12" s="22"/>
      <c r="AH12" s="22"/>
      <c r="AI12" s="2"/>
      <c r="AJ12" s="2"/>
      <c r="AK12" s="2"/>
      <c r="AL12" s="2"/>
      <c r="AM12" s="2"/>
      <c r="AN12" s="2"/>
      <c r="AO12" s="2"/>
      <c r="AP12" s="2"/>
      <c r="AQ12" s="2"/>
      <c r="AR12" s="2"/>
      <c r="AS12" s="2"/>
      <c r="AT12" s="2"/>
      <c r="AU12" s="2"/>
      <c r="AV12" s="2"/>
      <c r="AW12" s="2"/>
      <c r="AX12" s="2"/>
      <c r="AY12" s="2"/>
    </row>
    <row r="13" spans="1:51" ht="30.6" customHeight="1" thickBot="1" x14ac:dyDescent="0.3">
      <c r="A13" s="22"/>
      <c r="B13" s="31"/>
      <c r="C13" s="334" t="s">
        <v>695</v>
      </c>
      <c r="D13" s="335"/>
      <c r="E13" s="335"/>
      <c r="F13" s="335"/>
      <c r="G13" s="336"/>
      <c r="H13" s="22"/>
      <c r="I13" s="22"/>
      <c r="J13" s="22"/>
      <c r="K13" s="61"/>
      <c r="L13" s="341" t="s">
        <v>695</v>
      </c>
      <c r="M13" s="342"/>
      <c r="N13" s="342"/>
      <c r="O13" s="342"/>
      <c r="P13" s="343"/>
      <c r="Q13" s="77"/>
      <c r="R13" s="22"/>
      <c r="S13" s="22"/>
      <c r="T13" s="22"/>
      <c r="U13" s="285"/>
      <c r="V13" s="22"/>
      <c r="W13" s="22"/>
      <c r="X13" s="22"/>
      <c r="Y13" s="22"/>
      <c r="Z13" s="22"/>
      <c r="AA13" s="22"/>
      <c r="AB13" s="22"/>
      <c r="AC13" s="22"/>
      <c r="AD13" s="22"/>
      <c r="AE13" s="22"/>
      <c r="AF13" s="22"/>
      <c r="AG13" s="22"/>
      <c r="AH13" s="22"/>
      <c r="AI13" s="2"/>
      <c r="AJ13" s="2"/>
      <c r="AK13" s="2"/>
      <c r="AL13" s="2"/>
      <c r="AM13" s="2"/>
      <c r="AN13" s="2"/>
      <c r="AO13" s="2"/>
      <c r="AP13" s="2"/>
      <c r="AQ13" s="2"/>
      <c r="AR13" s="2"/>
      <c r="AS13" s="2"/>
      <c r="AT13" s="2"/>
      <c r="AU13" s="2"/>
      <c r="AV13" s="2"/>
      <c r="AW13" s="2"/>
      <c r="AX13" s="2"/>
      <c r="AY13" s="2"/>
    </row>
    <row r="14" spans="1:51" ht="62.25" customHeight="1" thickBot="1" x14ac:dyDescent="0.3">
      <c r="A14" s="22"/>
      <c r="B14" s="31"/>
      <c r="C14" s="100" t="s">
        <v>11</v>
      </c>
      <c r="D14" s="101" t="s">
        <v>298</v>
      </c>
      <c r="E14" s="101" t="s">
        <v>694</v>
      </c>
      <c r="F14" s="101" t="s">
        <v>696</v>
      </c>
      <c r="G14" s="102" t="s">
        <v>697</v>
      </c>
      <c r="H14" s="31"/>
      <c r="I14" s="31"/>
      <c r="J14" s="22"/>
      <c r="K14" s="61"/>
      <c r="L14" s="100" t="s">
        <v>10</v>
      </c>
      <c r="M14" s="101" t="s">
        <v>7</v>
      </c>
      <c r="N14" s="101" t="s">
        <v>376</v>
      </c>
      <c r="O14" s="101" t="s">
        <v>377</v>
      </c>
      <c r="P14" s="102" t="s">
        <v>3</v>
      </c>
      <c r="Q14" s="77"/>
      <c r="R14" s="22"/>
      <c r="S14" s="22"/>
      <c r="T14" s="22"/>
      <c r="U14" s="285"/>
      <c r="V14" s="22"/>
      <c r="W14" s="22"/>
      <c r="X14" s="22"/>
      <c r="Y14" s="22"/>
      <c r="Z14" s="22"/>
      <c r="AA14" s="22"/>
      <c r="AB14" s="22"/>
      <c r="AC14" s="22"/>
      <c r="AD14" s="22"/>
      <c r="AE14" s="22"/>
      <c r="AF14" s="22"/>
      <c r="AG14" s="22"/>
      <c r="AH14" s="22"/>
      <c r="AI14" s="2"/>
      <c r="AJ14" s="2"/>
      <c r="AK14" s="2"/>
      <c r="AL14" s="2"/>
      <c r="AM14" s="2"/>
      <c r="AN14" s="2"/>
      <c r="AO14" s="2"/>
      <c r="AP14" s="2"/>
      <c r="AQ14" s="2"/>
      <c r="AR14" s="2"/>
      <c r="AS14" s="2"/>
      <c r="AT14" s="2"/>
      <c r="AU14" s="2"/>
      <c r="AV14" s="2"/>
      <c r="AW14" s="2"/>
    </row>
    <row r="15" spans="1:51" ht="36.6" customHeight="1" thickBot="1" x14ac:dyDescent="0.3">
      <c r="A15" s="22"/>
      <c r="B15" s="31"/>
      <c r="C15" s="234">
        <f>SUM(C8:C11)</f>
        <v>0</v>
      </c>
      <c r="D15" s="235" t="str">
        <f>IFERROR(IF(COUNTIF(C8:C11,MAX(C8:C11))=1,ROUND(INDEX(D8:D11,MATCH(MAX(C8:C11),C8:C11,0)),0),ROUND(SUMPRODUCT(D8:D11,C8:C11)/SUM(C8:C11),0) ),"")</f>
        <v/>
      </c>
      <c r="E15" s="288" t="str">
        <f>IFERROR(INDEX(E8:E11,MATCH(MAX(C8:C11),C8:C11,0)),"")</f>
        <v/>
      </c>
      <c r="F15" s="288" t="str">
        <f>IFERROR(INDEX(F8:F11,MATCH(MAX(C8:C11),C8:C11,0)),"")</f>
        <v/>
      </c>
      <c r="G15" s="289" t="str">
        <f>IFERROR(ROUND(AVERAGEIF(T8:T11,"&lt;&gt;0")*D15,0),"")</f>
        <v/>
      </c>
      <c r="H15" s="31"/>
      <c r="I15" s="31"/>
      <c r="J15" s="26"/>
      <c r="K15" s="61"/>
      <c r="L15" s="241">
        <f>SUM(L8:L11)</f>
        <v>7</v>
      </c>
      <c r="M15" s="242">
        <f>IFERROR(INDEX(M8:M11,MATCH(MAX(L8:L11),L8:L11,0)),"")</f>
        <v>197</v>
      </c>
      <c r="N15" s="242">
        <f>IFERROR(INDEX(N8:N11,MATCH(MAX(L8:L11),L8:L11,0)),"")</f>
        <v>57623</v>
      </c>
      <c r="O15" s="242">
        <f>IFERROR(INDEX(O8:O11,MATCH(MAX(L8:L11),L8:L11,0)),"")</f>
        <v>90128</v>
      </c>
      <c r="P15" s="284">
        <f>IFERROR(ROUND(AVERAGEIF(U8:U11,"&lt;&gt;0")*M15,0),"")</f>
        <v>75805</v>
      </c>
      <c r="Q15" s="77"/>
      <c r="R15" s="22"/>
      <c r="S15" s="22"/>
      <c r="T15" s="22"/>
      <c r="U15" s="22"/>
      <c r="V15" s="22"/>
      <c r="W15" s="22"/>
      <c r="X15" s="22"/>
      <c r="Y15" s="22"/>
      <c r="Z15" s="22"/>
      <c r="AA15" s="22"/>
      <c r="AB15" s="22"/>
      <c r="AC15" s="22"/>
      <c r="AD15" s="22"/>
      <c r="AE15" s="22"/>
      <c r="AF15" s="22"/>
      <c r="AG15" s="22"/>
      <c r="AH15" s="22"/>
      <c r="AI15" s="2"/>
      <c r="AJ15" s="2"/>
      <c r="AK15" s="2"/>
      <c r="AL15" s="2"/>
      <c r="AM15" s="2"/>
      <c r="AN15" s="2"/>
      <c r="AO15" s="2"/>
      <c r="AP15" s="2"/>
      <c r="AQ15" s="2"/>
      <c r="AR15" s="2"/>
      <c r="AS15" s="2"/>
      <c r="AT15" s="2"/>
      <c r="AU15" s="2"/>
      <c r="AV15" s="2"/>
      <c r="AW15" s="2"/>
      <c r="AX15" s="2"/>
      <c r="AY15" s="2"/>
    </row>
    <row r="16" spans="1:51" ht="41.25" customHeight="1" x14ac:dyDescent="0.25">
      <c r="A16" s="2"/>
      <c r="B16" s="31"/>
      <c r="C16" s="22"/>
      <c r="D16" s="22"/>
      <c r="E16" s="22"/>
      <c r="F16" s="22"/>
      <c r="G16" s="22"/>
      <c r="H16" s="31"/>
      <c r="I16" s="31"/>
      <c r="J16" s="22"/>
      <c r="K16" s="65"/>
      <c r="L16" s="42"/>
      <c r="M16" s="42"/>
      <c r="N16" s="42"/>
      <c r="O16" s="42"/>
      <c r="P16" s="42"/>
      <c r="Q16" s="87"/>
      <c r="R16" s="22"/>
      <c r="S16" s="22"/>
      <c r="T16" s="22"/>
      <c r="U16" s="22"/>
      <c r="V16" s="22"/>
      <c r="W16" s="22"/>
      <c r="X16" s="22"/>
      <c r="Y16" s="22"/>
      <c r="Z16" s="22"/>
      <c r="AA16" s="22"/>
      <c r="AB16" s="22"/>
      <c r="AC16" s="22"/>
      <c r="AD16" s="22"/>
      <c r="AE16" s="22"/>
      <c r="AF16" s="22"/>
      <c r="AG16" s="22"/>
      <c r="AH16" s="22"/>
      <c r="AI16" s="2"/>
      <c r="AJ16" s="2"/>
      <c r="AK16" s="2"/>
      <c r="AL16" s="2"/>
      <c r="AM16" s="2"/>
      <c r="AN16" s="2"/>
      <c r="AO16" s="2"/>
      <c r="AP16" s="2"/>
      <c r="AQ16" s="2"/>
      <c r="AR16" s="2"/>
      <c r="AS16" s="2"/>
      <c r="AT16" s="2"/>
      <c r="AU16" s="2"/>
      <c r="AV16" s="2"/>
      <c r="AW16" s="2"/>
      <c r="AX16" s="2"/>
      <c r="AY16" s="2"/>
    </row>
    <row r="17" spans="1:51" ht="15" customHeight="1" x14ac:dyDescent="0.25">
      <c r="A17" s="22" t="str">
        <f>'File Instructions'!A18</f>
        <v>© 2026 Texas Association of School Boards, Inc. All rights reserved.</v>
      </c>
      <c r="B17" s="31"/>
      <c r="C17" s="31"/>
      <c r="D17" s="31"/>
      <c r="E17" s="31"/>
      <c r="F17" s="31"/>
      <c r="G17" s="22"/>
      <c r="H17" s="22"/>
      <c r="I17" s="22"/>
      <c r="J17" s="22"/>
      <c r="K17" s="61"/>
      <c r="L17" s="42"/>
      <c r="M17" s="42"/>
      <c r="N17" s="42"/>
      <c r="O17" s="42"/>
      <c r="P17" s="42"/>
      <c r="Q17" s="77"/>
      <c r="R17" s="22"/>
      <c r="S17" s="22"/>
      <c r="T17" s="22"/>
      <c r="U17" s="22"/>
      <c r="V17" s="22"/>
      <c r="W17" s="22"/>
      <c r="X17" s="22"/>
      <c r="Y17" s="31"/>
      <c r="Z17" s="31"/>
      <c r="AA17" s="31"/>
      <c r="AB17" s="31"/>
      <c r="AC17" s="31"/>
      <c r="AD17" s="31"/>
      <c r="AE17" s="31"/>
      <c r="AF17" s="31"/>
      <c r="AG17" s="31"/>
      <c r="AH17" s="31"/>
      <c r="AI17" s="19"/>
      <c r="AJ17" s="19"/>
      <c r="AK17" s="19"/>
      <c r="AL17" s="19"/>
      <c r="AM17" s="19"/>
      <c r="AN17" s="19"/>
      <c r="AO17" s="19"/>
      <c r="AP17" s="19"/>
      <c r="AQ17" s="19"/>
      <c r="AR17" s="19"/>
      <c r="AS17" s="19"/>
      <c r="AT17" s="19"/>
      <c r="AU17" s="19"/>
      <c r="AV17" s="19"/>
      <c r="AW17" s="19"/>
      <c r="AX17" s="19"/>
      <c r="AY17" s="19"/>
    </row>
    <row r="18" spans="1:51" x14ac:dyDescent="0.25">
      <c r="A18" s="22"/>
      <c r="B18" s="31"/>
      <c r="C18" s="31"/>
      <c r="D18" s="31"/>
      <c r="E18" s="31"/>
      <c r="F18" s="31"/>
      <c r="G18" s="22"/>
      <c r="H18" s="22"/>
      <c r="I18" s="22"/>
      <c r="J18" s="22"/>
      <c r="K18" s="61"/>
      <c r="L18" s="42"/>
      <c r="M18" s="42"/>
      <c r="N18" s="42"/>
      <c r="O18" s="42"/>
      <c r="P18" s="42"/>
      <c r="Q18" s="77"/>
      <c r="R18" s="22"/>
      <c r="S18" s="22"/>
      <c r="T18" s="22"/>
      <c r="U18" s="22"/>
      <c r="V18" s="22"/>
      <c r="W18" s="22"/>
      <c r="X18" s="22"/>
      <c r="Y18" s="31"/>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row>
    <row r="19" spans="1:51" x14ac:dyDescent="0.25">
      <c r="A19" s="22"/>
      <c r="B19" s="31"/>
      <c r="C19" s="31"/>
      <c r="D19" s="31"/>
      <c r="E19" s="31"/>
      <c r="F19" s="31"/>
      <c r="G19" s="22"/>
      <c r="H19" s="22"/>
      <c r="I19" s="22"/>
      <c r="J19" s="22"/>
      <c r="K19" s="61"/>
      <c r="L19" s="42"/>
      <c r="M19" s="42"/>
      <c r="N19" s="42"/>
      <c r="O19" s="42"/>
      <c r="P19" s="42"/>
      <c r="Q19" s="77"/>
      <c r="R19" s="22"/>
      <c r="S19" s="22"/>
      <c r="T19" s="22"/>
      <c r="U19" s="22"/>
      <c r="V19" s="22"/>
      <c r="W19" s="22"/>
      <c r="X19" s="22"/>
      <c r="Y19" s="31"/>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row>
    <row r="20" spans="1:51" x14ac:dyDescent="0.25">
      <c r="A20" s="22"/>
      <c r="B20" s="22"/>
      <c r="C20" s="22"/>
      <c r="D20" s="22"/>
      <c r="E20" s="22"/>
      <c r="F20" s="22"/>
      <c r="G20" s="22"/>
      <c r="H20" s="22"/>
      <c r="I20" s="22"/>
      <c r="J20" s="22"/>
      <c r="K20" s="61"/>
      <c r="L20" s="42"/>
      <c r="M20" s="42"/>
      <c r="N20" s="42"/>
      <c r="O20" s="42"/>
      <c r="P20" s="42"/>
      <c r="Q20" s="77"/>
      <c r="R20" s="22"/>
      <c r="S20" s="22"/>
      <c r="T20" s="22"/>
      <c r="U20" s="22"/>
      <c r="V20" s="22"/>
      <c r="W20" s="22"/>
      <c r="X20" s="22"/>
      <c r="Y20" s="31"/>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row>
    <row r="21" spans="1:51" x14ac:dyDescent="0.25">
      <c r="A21" s="22"/>
      <c r="B21" s="22"/>
      <c r="C21" s="22"/>
      <c r="D21" s="22"/>
      <c r="E21" s="22"/>
      <c r="F21" s="22"/>
      <c r="G21" s="31"/>
      <c r="H21" s="22"/>
      <c r="I21" s="22"/>
      <c r="J21" s="22"/>
      <c r="K21" s="61"/>
      <c r="L21" s="42"/>
      <c r="M21" s="42"/>
      <c r="N21" s="42"/>
      <c r="O21" s="42"/>
      <c r="P21" s="42"/>
      <c r="Q21" s="77"/>
      <c r="R21" s="22"/>
      <c r="S21" s="22"/>
      <c r="T21" s="22"/>
      <c r="U21" s="22"/>
      <c r="V21" s="22"/>
      <c r="W21" s="22"/>
      <c r="X21" s="22"/>
      <c r="Y21" s="31"/>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row>
    <row r="22" spans="1:51" x14ac:dyDescent="0.25">
      <c r="A22" s="22"/>
      <c r="B22" s="22"/>
      <c r="C22" s="22"/>
      <c r="D22" s="22"/>
      <c r="E22" s="24"/>
      <c r="F22" s="24"/>
      <c r="G22" s="31"/>
      <c r="H22" s="22"/>
      <c r="I22" s="22"/>
      <c r="J22" s="22"/>
      <c r="K22" s="61"/>
      <c r="L22" s="42"/>
      <c r="M22" s="42"/>
      <c r="N22" s="42"/>
      <c r="O22" s="42"/>
      <c r="P22" s="42"/>
      <c r="Q22" s="77"/>
      <c r="R22" s="22"/>
      <c r="S22" s="22"/>
      <c r="T22" s="22"/>
      <c r="U22" s="22"/>
      <c r="V22" s="22"/>
      <c r="W22" s="22"/>
      <c r="X22" s="22"/>
      <c r="Y22" s="31"/>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row>
    <row r="23" spans="1:51" x14ac:dyDescent="0.25">
      <c r="A23" s="22"/>
      <c r="B23" s="22"/>
      <c r="C23" s="22"/>
      <c r="D23" s="22"/>
      <c r="E23" s="22"/>
      <c r="F23" s="22"/>
      <c r="G23" s="33"/>
      <c r="H23" s="22"/>
      <c r="I23" s="22"/>
      <c r="J23" s="31"/>
      <c r="K23" s="61"/>
      <c r="L23" s="88"/>
      <c r="M23" s="88"/>
      <c r="N23" s="88"/>
      <c r="O23" s="88"/>
      <c r="P23" s="43" t="str">
        <f>IFERROR(ROUND(P11/O11/M11*L11,3),"")</f>
        <v/>
      </c>
      <c r="Q23" s="77"/>
      <c r="R23" s="31"/>
      <c r="S23" s="31"/>
      <c r="T23" s="22"/>
      <c r="U23" s="22"/>
      <c r="V23" s="22"/>
      <c r="W23" s="22"/>
      <c r="X23" s="22"/>
      <c r="Y23" s="31"/>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row>
    <row r="24" spans="1:51" x14ac:dyDescent="0.25">
      <c r="A24" s="22"/>
      <c r="B24" s="22"/>
      <c r="C24" s="22"/>
      <c r="D24" s="22"/>
      <c r="E24" s="31"/>
      <c r="F24" s="31"/>
      <c r="G24" s="33"/>
      <c r="H24" s="31"/>
      <c r="I24" s="31"/>
      <c r="J24" s="31"/>
      <c r="K24" s="61"/>
      <c r="L24" s="88"/>
      <c r="M24" s="88"/>
      <c r="N24" s="88"/>
      <c r="O24" s="88"/>
      <c r="P24" s="43" t="str">
        <f t="shared" ref="P24:P87" si="3">IFERROR(ROUND(P12/O12/M12*L12,3),"")</f>
        <v/>
      </c>
      <c r="Q24" s="77"/>
      <c r="R24" s="31"/>
      <c r="S24" s="31"/>
      <c r="T24" s="22"/>
      <c r="U24" s="22"/>
      <c r="V24" s="22"/>
      <c r="W24" s="22"/>
      <c r="X24" s="22"/>
      <c r="Y24" s="31"/>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row>
    <row r="25" spans="1:51" x14ac:dyDescent="0.25">
      <c r="A25" s="23"/>
      <c r="B25" s="21"/>
      <c r="C25" s="21"/>
      <c r="D25" s="21"/>
      <c r="E25" s="31"/>
      <c r="F25" s="31"/>
      <c r="G25" s="25"/>
      <c r="H25" s="31"/>
      <c r="I25" s="31"/>
      <c r="J25" s="32"/>
      <c r="K25" s="61"/>
      <c r="L25" s="88"/>
      <c r="M25" s="88"/>
      <c r="N25" s="88"/>
      <c r="O25" s="88"/>
      <c r="P25" s="43" t="str">
        <f t="shared" si="3"/>
        <v/>
      </c>
      <c r="Q25" s="77"/>
      <c r="R25" s="32"/>
      <c r="S25" s="32"/>
      <c r="T25" s="23"/>
      <c r="U25" s="23"/>
      <c r="V25" s="23"/>
      <c r="W25" s="23"/>
      <c r="X25" s="23"/>
      <c r="Y25" s="32"/>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row>
    <row r="26" spans="1:51" x14ac:dyDescent="0.25">
      <c r="A26" s="22"/>
      <c r="B26" s="21"/>
      <c r="C26" s="21"/>
      <c r="D26" s="21"/>
      <c r="E26" s="32"/>
      <c r="F26" s="32"/>
      <c r="G26" s="22"/>
      <c r="H26" s="32"/>
      <c r="I26" s="32"/>
      <c r="J26" s="31"/>
      <c r="K26" s="61"/>
      <c r="L26" s="88"/>
      <c r="M26" s="88"/>
      <c r="N26" s="88"/>
      <c r="O26" s="88"/>
      <c r="P26" s="43" t="str">
        <f t="shared" si="3"/>
        <v/>
      </c>
      <c r="Q26" s="77"/>
      <c r="R26" s="31"/>
      <c r="S26" s="31"/>
      <c r="T26" s="22"/>
      <c r="U26" s="22"/>
      <c r="V26" s="22"/>
      <c r="W26" s="22"/>
      <c r="X26" s="22"/>
      <c r="Y26" s="31"/>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row>
    <row r="27" spans="1:51" x14ac:dyDescent="0.25">
      <c r="A27" s="22"/>
      <c r="B27" s="21"/>
      <c r="C27" s="21"/>
      <c r="D27" s="21"/>
      <c r="E27" s="32"/>
      <c r="F27" s="32"/>
      <c r="G27" s="22"/>
      <c r="H27" s="31"/>
      <c r="I27" s="31"/>
      <c r="J27" s="22"/>
      <c r="K27" s="61"/>
      <c r="L27" s="88"/>
      <c r="M27" s="88"/>
      <c r="N27" s="88"/>
      <c r="O27" s="88"/>
      <c r="P27" s="40"/>
      <c r="Q27" s="77"/>
      <c r="R27" s="22"/>
      <c r="S27" s="22"/>
      <c r="T27" s="22"/>
      <c r="U27" s="22"/>
      <c r="V27" s="22"/>
      <c r="W27" s="22"/>
      <c r="X27" s="22"/>
      <c r="Y27" s="31"/>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row>
    <row r="28" spans="1:51" x14ac:dyDescent="0.25">
      <c r="A28" s="22"/>
      <c r="B28" s="31"/>
      <c r="C28" s="31"/>
      <c r="D28" s="31"/>
      <c r="E28" s="23"/>
      <c r="F28" s="23"/>
      <c r="G28" s="22"/>
      <c r="H28" s="22"/>
      <c r="I28" s="22"/>
      <c r="J28" s="22"/>
      <c r="K28" s="61"/>
      <c r="L28" s="88"/>
      <c r="M28" s="88"/>
      <c r="N28" s="88"/>
      <c r="O28" s="88"/>
      <c r="P28" s="43" t="str">
        <f t="shared" si="3"/>
        <v/>
      </c>
      <c r="Q28" s="77"/>
      <c r="R28" s="22"/>
      <c r="S28" s="22"/>
      <c r="T28" s="22"/>
      <c r="U28" s="22"/>
      <c r="V28" s="22"/>
      <c r="W28" s="22"/>
      <c r="X28" s="22"/>
      <c r="Y28" s="31"/>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row>
    <row r="29" spans="1:51" x14ac:dyDescent="0.25">
      <c r="A29" s="22"/>
      <c r="B29" s="32"/>
      <c r="C29" s="32"/>
      <c r="D29" s="32"/>
      <c r="E29" s="23"/>
      <c r="F29" s="23"/>
      <c r="G29" s="22"/>
      <c r="H29" s="22"/>
      <c r="I29" s="22"/>
      <c r="J29" s="22"/>
      <c r="K29" s="61"/>
      <c r="L29" s="88"/>
      <c r="M29" s="88"/>
      <c r="N29" s="88"/>
      <c r="O29" s="88"/>
      <c r="P29" s="43" t="str">
        <f t="shared" si="3"/>
        <v/>
      </c>
      <c r="Q29" s="77"/>
      <c r="R29" s="22"/>
      <c r="S29" s="22"/>
      <c r="T29" s="22"/>
      <c r="U29" s="22"/>
      <c r="V29" s="22"/>
      <c r="W29" s="22"/>
      <c r="X29" s="22"/>
      <c r="Y29" s="31"/>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row>
    <row r="30" spans="1:51" x14ac:dyDescent="0.25">
      <c r="A30" s="22"/>
      <c r="B30" s="31"/>
      <c r="C30" s="31"/>
      <c r="D30" s="31"/>
      <c r="E30" s="22"/>
      <c r="F30" s="22"/>
      <c r="G30" s="22"/>
      <c r="H30" s="22"/>
      <c r="I30" s="22"/>
      <c r="J30" s="22"/>
      <c r="K30" s="61"/>
      <c r="L30" s="88"/>
      <c r="M30" s="88"/>
      <c r="N30" s="88"/>
      <c r="O30" s="88"/>
      <c r="P30" s="43" t="str">
        <f t="shared" si="3"/>
        <v/>
      </c>
      <c r="Q30" s="77"/>
      <c r="R30" s="22"/>
      <c r="S30" s="22"/>
      <c r="T30" s="22"/>
      <c r="U30" s="22"/>
      <c r="V30" s="22"/>
      <c r="W30" s="22"/>
      <c r="X30" s="22"/>
      <c r="Y30" s="31"/>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row>
    <row r="31" spans="1:51" x14ac:dyDescent="0.25">
      <c r="A31" s="2"/>
      <c r="B31" s="22"/>
      <c r="C31" s="22"/>
      <c r="D31" s="22"/>
      <c r="E31" s="2"/>
      <c r="F31" s="2"/>
      <c r="G31" s="2"/>
      <c r="H31" s="2"/>
      <c r="I31" s="2"/>
      <c r="J31" s="2"/>
      <c r="K31" s="61"/>
      <c r="L31" s="88"/>
      <c r="M31" s="88"/>
      <c r="N31" s="88"/>
      <c r="O31" s="88"/>
      <c r="P31" s="43" t="str">
        <f t="shared" si="3"/>
        <v/>
      </c>
      <c r="Q31" s="77"/>
      <c r="R31" s="2"/>
      <c r="S31" s="2"/>
      <c r="T31" s="2"/>
      <c r="U31" s="2"/>
      <c r="V31" s="2"/>
      <c r="W31" s="2"/>
      <c r="X31" s="2"/>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row>
    <row r="32" spans="1:51" x14ac:dyDescent="0.25">
      <c r="A32" s="2"/>
      <c r="B32" s="22"/>
      <c r="C32" s="22"/>
      <c r="D32" s="22"/>
      <c r="E32" s="2"/>
      <c r="F32" s="2"/>
      <c r="G32" s="2"/>
      <c r="H32" s="2"/>
      <c r="I32" s="2"/>
      <c r="J32" s="2"/>
      <c r="K32" s="61"/>
      <c r="L32" s="88"/>
      <c r="M32" s="88"/>
      <c r="N32" s="88"/>
      <c r="O32" s="88"/>
      <c r="P32" s="43" t="str">
        <f t="shared" si="3"/>
        <v/>
      </c>
      <c r="Q32" s="77"/>
      <c r="R32" s="2"/>
      <c r="S32" s="2"/>
      <c r="T32" s="2"/>
      <c r="U32" s="2"/>
      <c r="V32" s="2"/>
      <c r="W32" s="2"/>
      <c r="X32" s="2"/>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row>
    <row r="33" spans="1:51" x14ac:dyDescent="0.25">
      <c r="A33" s="2"/>
      <c r="B33" s="2"/>
      <c r="C33" s="2"/>
      <c r="D33" s="2"/>
      <c r="E33" s="2"/>
      <c r="F33" s="2"/>
      <c r="G33" s="2"/>
      <c r="H33" s="2"/>
      <c r="I33" s="2"/>
      <c r="J33" s="2"/>
      <c r="K33" s="61"/>
      <c r="L33" s="88"/>
      <c r="M33" s="88"/>
      <c r="N33" s="88"/>
      <c r="O33" s="88"/>
      <c r="P33" s="43" t="str">
        <f t="shared" si="3"/>
        <v/>
      </c>
      <c r="Q33" s="77"/>
      <c r="R33" s="2"/>
      <c r="S33" s="2"/>
      <c r="T33" s="2"/>
      <c r="U33" s="2"/>
      <c r="V33" s="2"/>
      <c r="W33" s="2"/>
      <c r="X33" s="2"/>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row>
    <row r="34" spans="1:51" x14ac:dyDescent="0.25">
      <c r="A34" s="2"/>
      <c r="B34" s="2"/>
      <c r="C34" s="2"/>
      <c r="D34" s="2"/>
      <c r="E34" s="2"/>
      <c r="F34" s="2"/>
      <c r="G34" s="2"/>
      <c r="H34" s="2"/>
      <c r="I34" s="2"/>
      <c r="J34" s="2"/>
      <c r="K34" s="61"/>
      <c r="L34" s="88"/>
      <c r="M34" s="88"/>
      <c r="N34" s="88"/>
      <c r="O34" s="88"/>
      <c r="P34" s="43" t="str">
        <f t="shared" si="3"/>
        <v/>
      </c>
      <c r="Q34" s="77"/>
      <c r="R34" s="2"/>
      <c r="S34" s="2"/>
      <c r="T34" s="2"/>
      <c r="U34" s="2"/>
      <c r="V34" s="2"/>
      <c r="W34" s="2"/>
      <c r="X34" s="2"/>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row>
    <row r="35" spans="1:51" x14ac:dyDescent="0.25">
      <c r="A35" s="2"/>
      <c r="B35" s="2"/>
      <c r="C35" s="2"/>
      <c r="D35" s="2"/>
      <c r="E35" s="2"/>
      <c r="F35" s="2"/>
      <c r="G35" s="2"/>
      <c r="H35" s="2"/>
      <c r="I35" s="2"/>
      <c r="J35" s="2"/>
      <c r="K35" s="61"/>
      <c r="L35" s="88"/>
      <c r="M35" s="88"/>
      <c r="N35" s="88"/>
      <c r="O35" s="88"/>
      <c r="P35" s="43" t="str">
        <f t="shared" si="3"/>
        <v/>
      </c>
      <c r="Q35" s="77"/>
      <c r="R35" s="2"/>
      <c r="S35" s="2"/>
      <c r="T35" s="2"/>
      <c r="U35" s="2"/>
      <c r="V35" s="2"/>
      <c r="W35" s="2"/>
      <c r="X35" s="2"/>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row>
    <row r="36" spans="1:51" x14ac:dyDescent="0.25">
      <c r="A36" s="2"/>
      <c r="B36" s="2"/>
      <c r="C36" s="2"/>
      <c r="D36" s="2"/>
      <c r="E36" s="2"/>
      <c r="F36" s="2"/>
      <c r="G36" s="2"/>
      <c r="H36" s="2"/>
      <c r="I36" s="2"/>
      <c r="J36" s="2"/>
      <c r="K36" s="61"/>
      <c r="L36" s="88"/>
      <c r="M36" s="88"/>
      <c r="N36" s="88"/>
      <c r="O36" s="88"/>
      <c r="P36" s="43" t="str">
        <f t="shared" si="3"/>
        <v/>
      </c>
      <c r="Q36" s="77"/>
      <c r="R36" s="2"/>
      <c r="S36" s="2"/>
      <c r="T36" s="2"/>
      <c r="U36" s="2"/>
      <c r="V36" s="2"/>
      <c r="W36" s="2"/>
      <c r="X36" s="2"/>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row>
    <row r="37" spans="1:51" x14ac:dyDescent="0.25">
      <c r="A37" s="2"/>
      <c r="B37" s="2"/>
      <c r="C37" s="2"/>
      <c r="D37" s="2"/>
      <c r="E37" s="2"/>
      <c r="F37" s="2"/>
      <c r="G37" s="2"/>
      <c r="H37" s="2"/>
      <c r="I37" s="2"/>
      <c r="J37" s="2"/>
      <c r="K37" s="61"/>
      <c r="L37" s="88"/>
      <c r="M37" s="88"/>
      <c r="N37" s="88"/>
      <c r="O37" s="88"/>
      <c r="P37" s="43" t="str">
        <f t="shared" si="3"/>
        <v/>
      </c>
      <c r="Q37" s="77"/>
      <c r="R37" s="2"/>
      <c r="S37" s="2"/>
      <c r="T37" s="2"/>
      <c r="U37" s="2"/>
      <c r="V37" s="2"/>
      <c r="W37" s="2"/>
      <c r="X37" s="2"/>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row>
    <row r="38" spans="1:51" x14ac:dyDescent="0.25">
      <c r="A38" s="2"/>
      <c r="B38" s="2"/>
      <c r="C38" s="2"/>
      <c r="D38" s="2"/>
      <c r="E38" s="2"/>
      <c r="F38" s="2"/>
      <c r="G38" s="2"/>
      <c r="H38" s="2"/>
      <c r="I38" s="2"/>
      <c r="J38" s="2"/>
      <c r="K38" s="61"/>
      <c r="L38" s="88"/>
      <c r="M38" s="88"/>
      <c r="N38" s="88"/>
      <c r="O38" s="88"/>
      <c r="P38" s="43" t="str">
        <f t="shared" si="3"/>
        <v/>
      </c>
      <c r="Q38" s="77"/>
      <c r="R38" s="2"/>
      <c r="S38" s="2"/>
      <c r="T38" s="2"/>
      <c r="U38" s="2"/>
      <c r="V38" s="2"/>
      <c r="W38" s="2"/>
      <c r="X38" s="2"/>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row>
    <row r="39" spans="1:51" x14ac:dyDescent="0.25">
      <c r="A39" s="2"/>
      <c r="B39" s="2"/>
      <c r="C39" s="2"/>
      <c r="D39" s="2"/>
      <c r="E39" s="2"/>
      <c r="F39" s="2"/>
      <c r="G39" s="2"/>
      <c r="H39" s="2"/>
      <c r="I39" s="2"/>
      <c r="J39" s="2"/>
      <c r="K39" s="61"/>
      <c r="L39" s="88"/>
      <c r="M39" s="88"/>
      <c r="N39" s="88"/>
      <c r="O39" s="88"/>
      <c r="P39" s="43" t="str">
        <f t="shared" si="3"/>
        <v/>
      </c>
      <c r="Q39" s="77"/>
      <c r="R39" s="2"/>
      <c r="S39" s="2"/>
      <c r="T39" s="2"/>
      <c r="U39" s="2"/>
      <c r="V39" s="2"/>
      <c r="W39" s="2"/>
      <c r="X39" s="2"/>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row>
    <row r="40" spans="1:51" x14ac:dyDescent="0.25">
      <c r="A40" s="2"/>
      <c r="B40" s="2"/>
      <c r="C40" s="2"/>
      <c r="D40" s="2"/>
      <c r="E40" s="2"/>
      <c r="F40" s="2"/>
      <c r="G40" s="2"/>
      <c r="H40" s="2"/>
      <c r="I40" s="2"/>
      <c r="J40" s="2"/>
      <c r="K40" s="61"/>
      <c r="L40" s="88"/>
      <c r="M40" s="88"/>
      <c r="N40" s="88"/>
      <c r="O40" s="88"/>
      <c r="P40" s="43" t="str">
        <f t="shared" si="3"/>
        <v/>
      </c>
      <c r="Q40" s="77"/>
      <c r="R40" s="2"/>
      <c r="S40" s="2"/>
      <c r="T40" s="2"/>
      <c r="U40" s="2"/>
      <c r="V40" s="2"/>
      <c r="W40" s="2"/>
      <c r="X40" s="2"/>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row>
    <row r="41" spans="1:51" x14ac:dyDescent="0.25">
      <c r="A41" s="2"/>
      <c r="B41" s="2"/>
      <c r="C41" s="2"/>
      <c r="D41" s="2"/>
      <c r="E41" s="2"/>
      <c r="F41" s="2"/>
      <c r="G41" s="2"/>
      <c r="H41" s="2"/>
      <c r="I41" s="2"/>
      <c r="J41" s="2"/>
      <c r="K41" s="61"/>
      <c r="L41" s="88"/>
      <c r="M41" s="88"/>
      <c r="N41" s="88"/>
      <c r="O41" s="88"/>
      <c r="P41" s="43" t="str">
        <f t="shared" si="3"/>
        <v/>
      </c>
      <c r="Q41" s="77"/>
      <c r="R41" s="2"/>
      <c r="S41" s="2"/>
      <c r="T41" s="2"/>
      <c r="U41" s="2"/>
      <c r="V41" s="2"/>
      <c r="W41" s="2"/>
      <c r="X41" s="2"/>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row>
    <row r="42" spans="1:51" x14ac:dyDescent="0.25">
      <c r="A42" s="2"/>
      <c r="B42" s="2"/>
      <c r="C42" s="2"/>
      <c r="D42" s="2"/>
      <c r="E42" s="2"/>
      <c r="F42" s="2"/>
      <c r="G42" s="2"/>
      <c r="H42" s="2"/>
      <c r="I42" s="2"/>
      <c r="J42" s="2"/>
      <c r="K42" s="61"/>
      <c r="L42" s="88"/>
      <c r="M42" s="88"/>
      <c r="N42" s="88"/>
      <c r="O42" s="88"/>
      <c r="P42" s="43" t="str">
        <f t="shared" si="3"/>
        <v/>
      </c>
      <c r="Q42" s="77"/>
      <c r="R42" s="2"/>
      <c r="S42" s="2"/>
      <c r="T42" s="2"/>
      <c r="U42" s="2"/>
      <c r="V42" s="2"/>
      <c r="W42" s="2"/>
      <c r="X42" s="2"/>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row>
    <row r="43" spans="1:51" x14ac:dyDescent="0.25">
      <c r="A43" s="2"/>
      <c r="B43" s="2"/>
      <c r="C43" s="2"/>
      <c r="D43" s="2"/>
      <c r="E43" s="2"/>
      <c r="F43" s="2"/>
      <c r="G43" s="2"/>
      <c r="H43" s="2"/>
      <c r="I43" s="2"/>
      <c r="J43" s="2"/>
      <c r="K43" s="61"/>
      <c r="L43" s="88"/>
      <c r="M43" s="88"/>
      <c r="N43" s="88"/>
      <c r="O43" s="88"/>
      <c r="P43" s="43" t="str">
        <f t="shared" si="3"/>
        <v/>
      </c>
      <c r="Q43" s="77"/>
      <c r="R43" s="2"/>
      <c r="S43" s="2"/>
      <c r="T43" s="2"/>
      <c r="U43" s="2"/>
      <c r="V43" s="2"/>
      <c r="W43" s="2"/>
      <c r="X43" s="2"/>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row>
    <row r="44" spans="1:51" x14ac:dyDescent="0.25">
      <c r="A44" s="2"/>
      <c r="B44" s="2"/>
      <c r="C44" s="2"/>
      <c r="D44" s="2"/>
      <c r="E44" s="2"/>
      <c r="F44" s="2"/>
      <c r="G44" s="2"/>
      <c r="H44" s="2"/>
      <c r="I44" s="2"/>
      <c r="J44" s="2"/>
      <c r="K44" s="61"/>
      <c r="L44" s="88"/>
      <c r="M44" s="88"/>
      <c r="N44" s="88"/>
      <c r="O44" s="88"/>
      <c r="P44" s="43" t="str">
        <f t="shared" si="3"/>
        <v/>
      </c>
      <c r="Q44" s="77"/>
      <c r="R44" s="2"/>
      <c r="S44" s="2"/>
      <c r="T44" s="2"/>
      <c r="U44" s="2"/>
      <c r="V44" s="2"/>
      <c r="W44" s="2"/>
      <c r="X44" s="2"/>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row>
    <row r="45" spans="1:51" x14ac:dyDescent="0.25">
      <c r="A45" s="2"/>
      <c r="B45" s="2"/>
      <c r="C45" s="2"/>
      <c r="D45" s="2"/>
      <c r="E45" s="2"/>
      <c r="F45" s="2"/>
      <c r="G45" s="2"/>
      <c r="H45" s="2"/>
      <c r="I45" s="2"/>
      <c r="J45" s="2"/>
      <c r="K45" s="61"/>
      <c r="L45" s="88"/>
      <c r="M45" s="88"/>
      <c r="N45" s="88"/>
      <c r="O45" s="88"/>
      <c r="P45" s="43" t="str">
        <f t="shared" si="3"/>
        <v/>
      </c>
      <c r="Q45" s="77"/>
      <c r="R45" s="2"/>
      <c r="S45" s="2"/>
      <c r="T45" s="2"/>
      <c r="U45" s="2"/>
      <c r="V45" s="2"/>
      <c r="W45" s="2"/>
      <c r="X45" s="2"/>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row>
    <row r="46" spans="1:51" x14ac:dyDescent="0.25">
      <c r="A46" s="19"/>
      <c r="B46" s="19"/>
      <c r="C46" s="19"/>
      <c r="D46" s="19"/>
      <c r="E46" s="19"/>
      <c r="F46" s="19"/>
      <c r="G46" s="19"/>
      <c r="H46" s="19"/>
      <c r="I46" s="19"/>
      <c r="J46" s="19"/>
      <c r="K46" s="61"/>
      <c r="L46" s="88"/>
      <c r="M46" s="88"/>
      <c r="N46" s="88"/>
      <c r="O46" s="88"/>
      <c r="P46" s="43" t="str">
        <f t="shared" si="3"/>
        <v/>
      </c>
      <c r="Q46" s="77"/>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row>
    <row r="47" spans="1:51" x14ac:dyDescent="0.25">
      <c r="A47" s="19"/>
      <c r="B47" s="19"/>
      <c r="C47" s="19"/>
      <c r="D47" s="19"/>
      <c r="E47" s="19"/>
      <c r="F47" s="19"/>
      <c r="G47" s="19"/>
      <c r="H47" s="19"/>
      <c r="I47" s="19"/>
      <c r="J47" s="19"/>
      <c r="K47" s="61"/>
      <c r="L47" s="88"/>
      <c r="M47" s="88"/>
      <c r="N47" s="88"/>
      <c r="O47" s="88"/>
      <c r="P47" s="43" t="str">
        <f t="shared" si="3"/>
        <v/>
      </c>
      <c r="Q47" s="77"/>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row>
    <row r="48" spans="1:51" x14ac:dyDescent="0.25">
      <c r="A48" s="19"/>
      <c r="B48" s="19"/>
      <c r="C48" s="19"/>
      <c r="D48" s="19"/>
      <c r="E48" s="19"/>
      <c r="F48" s="19"/>
      <c r="G48" s="19"/>
      <c r="H48" s="19"/>
      <c r="I48" s="19"/>
      <c r="J48" s="19"/>
      <c r="K48" s="61"/>
      <c r="L48" s="88"/>
      <c r="M48" s="88"/>
      <c r="N48" s="88"/>
      <c r="O48" s="88"/>
      <c r="P48" s="43" t="str">
        <f t="shared" si="3"/>
        <v/>
      </c>
      <c r="Q48" s="77"/>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row>
    <row r="49" spans="1:51" x14ac:dyDescent="0.25">
      <c r="A49" s="19"/>
      <c r="B49" s="19"/>
      <c r="C49" s="19"/>
      <c r="D49" s="19"/>
      <c r="E49" s="19"/>
      <c r="F49" s="19"/>
      <c r="G49" s="19"/>
      <c r="H49" s="19"/>
      <c r="I49" s="19"/>
      <c r="J49" s="19"/>
      <c r="K49" s="61"/>
      <c r="L49" s="88"/>
      <c r="M49" s="88"/>
      <c r="N49" s="88"/>
      <c r="O49" s="88"/>
      <c r="P49" s="43" t="str">
        <f t="shared" si="3"/>
        <v/>
      </c>
      <c r="Q49" s="77"/>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row>
    <row r="50" spans="1:51" x14ac:dyDescent="0.25">
      <c r="A50" s="19"/>
      <c r="B50" s="19"/>
      <c r="C50" s="19"/>
      <c r="D50" s="19"/>
      <c r="E50" s="19"/>
      <c r="F50" s="19"/>
      <c r="G50" s="19"/>
      <c r="H50" s="19"/>
      <c r="I50" s="19"/>
      <c r="J50" s="19"/>
      <c r="K50" s="61"/>
      <c r="L50" s="88"/>
      <c r="M50" s="88"/>
      <c r="N50" s="88"/>
      <c r="O50" s="88"/>
      <c r="P50" s="43" t="str">
        <f t="shared" si="3"/>
        <v/>
      </c>
      <c r="Q50" s="77"/>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row>
    <row r="51" spans="1:51" x14ac:dyDescent="0.25">
      <c r="A51" s="19"/>
      <c r="B51" s="19"/>
      <c r="C51" s="19"/>
      <c r="D51" s="19"/>
      <c r="E51" s="19"/>
      <c r="F51" s="19"/>
      <c r="G51" s="19"/>
      <c r="H51" s="19"/>
      <c r="I51" s="19"/>
      <c r="J51" s="19"/>
      <c r="K51" s="61"/>
      <c r="L51" s="88"/>
      <c r="M51" s="88"/>
      <c r="N51" s="88"/>
      <c r="O51" s="88"/>
      <c r="P51" s="43" t="str">
        <f t="shared" si="3"/>
        <v/>
      </c>
      <c r="Q51" s="77"/>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row>
    <row r="52" spans="1:51" x14ac:dyDescent="0.25">
      <c r="A52" s="19"/>
      <c r="B52" s="19"/>
      <c r="C52" s="19"/>
      <c r="D52" s="19"/>
      <c r="E52" s="19"/>
      <c r="F52" s="19"/>
      <c r="G52" s="19"/>
      <c r="H52" s="19"/>
      <c r="I52" s="19"/>
      <c r="J52" s="19"/>
      <c r="K52" s="61"/>
      <c r="L52" s="88"/>
      <c r="M52" s="88"/>
      <c r="N52" s="88"/>
      <c r="O52" s="88"/>
      <c r="P52" s="43" t="str">
        <f t="shared" si="3"/>
        <v/>
      </c>
      <c r="Q52" s="77"/>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row>
    <row r="53" spans="1:51" x14ac:dyDescent="0.25">
      <c r="A53" s="19"/>
      <c r="B53" s="19"/>
      <c r="C53" s="19"/>
      <c r="D53" s="19"/>
      <c r="E53" s="19"/>
      <c r="F53" s="19"/>
      <c r="G53" s="19"/>
      <c r="H53" s="19"/>
      <c r="I53" s="19"/>
      <c r="J53" s="19"/>
      <c r="K53" s="61"/>
      <c r="L53" s="88"/>
      <c r="M53" s="88"/>
      <c r="N53" s="88"/>
      <c r="O53" s="88"/>
      <c r="P53" s="43" t="str">
        <f t="shared" si="3"/>
        <v/>
      </c>
      <c r="Q53" s="77"/>
      <c r="R53" s="19"/>
      <c r="S53" s="19"/>
      <c r="T53" s="19"/>
      <c r="U53" s="19"/>
      <c r="V53" s="19"/>
      <c r="W53" s="19"/>
      <c r="X53" s="19"/>
      <c r="Y53" s="19"/>
    </row>
    <row r="54" spans="1:51" x14ac:dyDescent="0.25">
      <c r="A54" s="19"/>
      <c r="B54" s="19"/>
      <c r="C54" s="19"/>
      <c r="D54" s="19"/>
      <c r="E54" s="19"/>
      <c r="F54" s="19"/>
      <c r="G54" s="19"/>
      <c r="H54" s="19"/>
      <c r="I54" s="19"/>
      <c r="J54" s="19"/>
      <c r="K54" s="61"/>
      <c r="L54" s="88"/>
      <c r="M54" s="88"/>
      <c r="N54" s="88"/>
      <c r="O54" s="88"/>
      <c r="P54" s="43" t="str">
        <f t="shared" si="3"/>
        <v/>
      </c>
      <c r="Q54" s="77"/>
      <c r="R54" s="19"/>
      <c r="S54" s="19"/>
      <c r="T54" s="19"/>
      <c r="U54" s="19"/>
      <c r="V54" s="19"/>
      <c r="W54" s="19"/>
      <c r="X54" s="19"/>
      <c r="Y54" s="19"/>
    </row>
    <row r="55" spans="1:51" x14ac:dyDescent="0.25">
      <c r="A55" s="19"/>
      <c r="B55" s="19"/>
      <c r="C55" s="19"/>
      <c r="D55" s="19"/>
      <c r="E55" s="19"/>
      <c r="F55" s="19"/>
      <c r="G55" s="19"/>
      <c r="H55" s="19"/>
      <c r="I55" s="19"/>
      <c r="J55" s="19"/>
      <c r="K55" s="61"/>
      <c r="L55" s="88"/>
      <c r="M55" s="88"/>
      <c r="N55" s="88"/>
      <c r="O55" s="88"/>
      <c r="P55" s="43" t="str">
        <f t="shared" si="3"/>
        <v/>
      </c>
      <c r="Q55" s="77"/>
      <c r="R55" s="19"/>
      <c r="S55" s="19"/>
      <c r="T55" s="19"/>
      <c r="U55" s="19"/>
      <c r="V55" s="19"/>
      <c r="W55" s="19"/>
      <c r="X55" s="19"/>
      <c r="Y55" s="19"/>
    </row>
    <row r="56" spans="1:51" x14ac:dyDescent="0.25">
      <c r="A56" s="19"/>
      <c r="B56" s="19"/>
      <c r="C56" s="19"/>
      <c r="D56" s="19"/>
      <c r="E56" s="19"/>
      <c r="F56" s="19"/>
      <c r="G56" s="19"/>
      <c r="H56" s="19"/>
      <c r="I56" s="19"/>
      <c r="J56" s="19"/>
      <c r="K56" s="61"/>
      <c r="L56" s="88"/>
      <c r="M56" s="88"/>
      <c r="N56" s="88"/>
      <c r="O56" s="88"/>
      <c r="P56" s="43" t="str">
        <f t="shared" si="3"/>
        <v/>
      </c>
      <c r="Q56" s="77"/>
      <c r="R56" s="19"/>
      <c r="S56" s="19"/>
      <c r="T56" s="19"/>
      <c r="U56" s="19"/>
      <c r="V56" s="19"/>
      <c r="W56" s="19"/>
      <c r="X56" s="19"/>
      <c r="Y56" s="19"/>
    </row>
    <row r="57" spans="1:51" x14ac:dyDescent="0.25">
      <c r="A57" s="19"/>
      <c r="B57" s="19"/>
      <c r="C57" s="19"/>
      <c r="D57" s="19"/>
      <c r="E57" s="19"/>
      <c r="F57" s="19"/>
      <c r="G57" s="19"/>
      <c r="H57" s="19"/>
      <c r="I57" s="19"/>
      <c r="J57" s="19"/>
      <c r="K57" s="61"/>
      <c r="L57" s="88"/>
      <c r="M57" s="88"/>
      <c r="N57" s="88"/>
      <c r="O57" s="88"/>
      <c r="P57" s="43" t="str">
        <f t="shared" si="3"/>
        <v/>
      </c>
      <c r="Q57" s="77"/>
      <c r="R57" s="19"/>
      <c r="S57" s="19"/>
      <c r="T57" s="19"/>
      <c r="U57" s="19"/>
      <c r="V57" s="19"/>
      <c r="W57" s="19"/>
      <c r="X57" s="19"/>
      <c r="Y57" s="19"/>
    </row>
    <row r="58" spans="1:51" x14ac:dyDescent="0.25">
      <c r="A58" s="19"/>
      <c r="B58" s="19"/>
      <c r="C58" s="19"/>
      <c r="D58" s="19"/>
      <c r="E58" s="19"/>
      <c r="F58" s="19"/>
      <c r="G58" s="19"/>
      <c r="H58" s="19"/>
      <c r="I58" s="19"/>
      <c r="J58" s="19"/>
      <c r="K58" s="61"/>
      <c r="L58" s="88"/>
      <c r="M58" s="88"/>
      <c r="N58" s="88"/>
      <c r="O58" s="88"/>
      <c r="P58" s="43" t="str">
        <f t="shared" si="3"/>
        <v/>
      </c>
      <c r="Q58" s="77"/>
      <c r="R58" s="19"/>
      <c r="S58" s="19"/>
      <c r="T58" s="19"/>
      <c r="U58" s="19"/>
      <c r="V58" s="19"/>
      <c r="W58" s="19"/>
      <c r="X58" s="19"/>
      <c r="Y58" s="19"/>
    </row>
    <row r="59" spans="1:51" x14ac:dyDescent="0.25">
      <c r="A59" s="19"/>
      <c r="B59" s="19"/>
      <c r="C59" s="19"/>
      <c r="D59" s="19"/>
      <c r="E59" s="19"/>
      <c r="F59" s="19"/>
      <c r="G59" s="19"/>
      <c r="H59" s="19"/>
      <c r="I59" s="19"/>
      <c r="J59" s="19"/>
      <c r="K59" s="61"/>
      <c r="L59" s="88"/>
      <c r="M59" s="88"/>
      <c r="N59" s="88"/>
      <c r="O59" s="88"/>
      <c r="P59" s="43" t="str">
        <f t="shared" si="3"/>
        <v/>
      </c>
      <c r="Q59" s="77"/>
      <c r="R59" s="19"/>
      <c r="S59" s="19"/>
      <c r="T59" s="19"/>
      <c r="U59" s="19"/>
      <c r="V59" s="19"/>
      <c r="W59" s="19"/>
      <c r="X59" s="19"/>
      <c r="Y59" s="19"/>
    </row>
    <row r="60" spans="1:51" x14ac:dyDescent="0.25">
      <c r="A60" s="19"/>
      <c r="B60" s="19"/>
      <c r="C60" s="19"/>
      <c r="D60" s="19"/>
      <c r="E60" s="19"/>
      <c r="F60" s="19"/>
      <c r="G60" s="19"/>
      <c r="H60" s="19"/>
      <c r="I60" s="19"/>
      <c r="J60" s="19"/>
      <c r="K60" s="61"/>
      <c r="L60" s="88"/>
      <c r="M60" s="88"/>
      <c r="N60" s="88"/>
      <c r="O60" s="88"/>
      <c r="P60" s="43" t="str">
        <f t="shared" si="3"/>
        <v/>
      </c>
      <c r="Q60" s="77"/>
      <c r="R60" s="19"/>
      <c r="S60" s="19"/>
      <c r="T60" s="19"/>
      <c r="U60" s="19"/>
      <c r="V60" s="19"/>
      <c r="W60" s="19"/>
      <c r="X60" s="19"/>
      <c r="Y60" s="19"/>
    </row>
    <row r="61" spans="1:51" x14ac:dyDescent="0.25">
      <c r="A61" s="19"/>
      <c r="B61" s="19"/>
      <c r="C61" s="19"/>
      <c r="D61" s="19"/>
      <c r="E61" s="19"/>
      <c r="F61" s="19"/>
      <c r="G61" s="19"/>
      <c r="H61" s="19"/>
      <c r="I61" s="19"/>
      <c r="J61" s="19"/>
      <c r="K61" s="61"/>
      <c r="L61" s="88"/>
      <c r="M61" s="88"/>
      <c r="N61" s="88"/>
      <c r="O61" s="88"/>
      <c r="P61" s="43" t="str">
        <f t="shared" si="3"/>
        <v/>
      </c>
      <c r="Q61" s="77"/>
      <c r="R61" s="19"/>
      <c r="S61" s="19"/>
      <c r="T61" s="19"/>
      <c r="U61" s="19"/>
      <c r="V61" s="19"/>
      <c r="W61" s="19"/>
      <c r="X61" s="19"/>
      <c r="Y61" s="19"/>
    </row>
    <row r="62" spans="1:51" x14ac:dyDescent="0.25">
      <c r="A62" s="19"/>
      <c r="B62" s="19"/>
      <c r="C62" s="19"/>
      <c r="D62" s="19"/>
      <c r="E62" s="19"/>
      <c r="F62" s="19"/>
      <c r="G62" s="19"/>
      <c r="H62" s="19"/>
      <c r="I62" s="19"/>
      <c r="J62" s="19"/>
      <c r="K62" s="61"/>
      <c r="L62" s="88"/>
      <c r="M62" s="88"/>
      <c r="N62" s="88"/>
      <c r="O62" s="88"/>
      <c r="P62" s="43" t="str">
        <f t="shared" si="3"/>
        <v/>
      </c>
      <c r="Q62" s="77"/>
      <c r="R62" s="19"/>
      <c r="S62" s="19"/>
      <c r="T62" s="19"/>
      <c r="U62" s="19"/>
      <c r="V62" s="19"/>
      <c r="W62" s="19"/>
      <c r="X62" s="19"/>
      <c r="Y62" s="19"/>
    </row>
    <row r="63" spans="1:51" x14ac:dyDescent="0.25">
      <c r="A63" s="19"/>
      <c r="B63" s="19"/>
      <c r="C63" s="19"/>
      <c r="D63" s="19"/>
      <c r="E63" s="19"/>
      <c r="F63" s="19"/>
      <c r="G63" s="19"/>
      <c r="H63" s="19"/>
      <c r="I63" s="19"/>
      <c r="J63" s="19"/>
      <c r="K63" s="61"/>
      <c r="L63" s="88"/>
      <c r="M63" s="88"/>
      <c r="N63" s="88"/>
      <c r="O63" s="88"/>
      <c r="P63" s="43" t="str">
        <f t="shared" si="3"/>
        <v/>
      </c>
      <c r="Q63" s="77"/>
      <c r="R63" s="19"/>
      <c r="S63" s="19"/>
      <c r="T63" s="19"/>
      <c r="U63" s="19"/>
      <c r="V63" s="19"/>
      <c r="W63" s="19"/>
      <c r="X63" s="19"/>
      <c r="Y63" s="19"/>
    </row>
    <row r="64" spans="1:51" x14ac:dyDescent="0.25">
      <c r="A64" s="19"/>
      <c r="B64" s="19"/>
      <c r="C64" s="19"/>
      <c r="D64" s="19"/>
      <c r="E64" s="19"/>
      <c r="F64" s="19"/>
      <c r="G64" s="19"/>
      <c r="H64" s="19"/>
      <c r="I64" s="19"/>
      <c r="J64" s="19"/>
      <c r="K64" s="61"/>
      <c r="L64" s="88"/>
      <c r="M64" s="88"/>
      <c r="N64" s="88"/>
      <c r="O64" s="88"/>
      <c r="P64" s="43" t="str">
        <f t="shared" si="3"/>
        <v/>
      </c>
      <c r="Q64" s="77"/>
      <c r="R64" s="19"/>
      <c r="S64" s="19"/>
      <c r="T64" s="19"/>
      <c r="U64" s="19"/>
      <c r="V64" s="19"/>
      <c r="W64" s="19"/>
      <c r="X64" s="19"/>
      <c r="Y64" s="19"/>
    </row>
    <row r="65" spans="1:25" x14ac:dyDescent="0.25">
      <c r="A65" s="19"/>
      <c r="B65" s="19"/>
      <c r="C65" s="19"/>
      <c r="D65" s="19"/>
      <c r="E65" s="19"/>
      <c r="F65" s="19"/>
      <c r="G65" s="19"/>
      <c r="H65" s="19"/>
      <c r="I65" s="19"/>
      <c r="J65" s="19"/>
      <c r="K65" s="61"/>
      <c r="L65" s="88"/>
      <c r="M65" s="88"/>
      <c r="N65" s="88"/>
      <c r="O65" s="88"/>
      <c r="P65" s="43" t="str">
        <f t="shared" si="3"/>
        <v/>
      </c>
      <c r="Q65" s="77"/>
      <c r="R65" s="19"/>
      <c r="S65" s="19"/>
      <c r="T65" s="19"/>
      <c r="U65" s="19"/>
      <c r="V65" s="19"/>
      <c r="W65" s="19"/>
      <c r="X65" s="19"/>
      <c r="Y65" s="19"/>
    </row>
    <row r="66" spans="1:25" x14ac:dyDescent="0.25">
      <c r="A66" s="19"/>
      <c r="B66" s="19"/>
      <c r="C66" s="19"/>
      <c r="D66" s="19"/>
      <c r="E66" s="19"/>
      <c r="F66" s="19"/>
      <c r="G66" s="19"/>
      <c r="H66" s="19"/>
      <c r="I66" s="19"/>
      <c r="J66" s="19"/>
      <c r="K66" s="61"/>
      <c r="L66" s="88"/>
      <c r="M66" s="88"/>
      <c r="N66" s="88"/>
      <c r="O66" s="88"/>
      <c r="P66" s="43" t="str">
        <f t="shared" si="3"/>
        <v/>
      </c>
      <c r="Q66" s="77"/>
      <c r="R66" s="19"/>
      <c r="S66" s="19"/>
      <c r="T66" s="19"/>
      <c r="U66" s="19"/>
      <c r="V66" s="19"/>
      <c r="W66" s="19"/>
      <c r="X66" s="19"/>
      <c r="Y66" s="19"/>
    </row>
    <row r="67" spans="1:25" x14ac:dyDescent="0.25">
      <c r="A67" s="19"/>
      <c r="B67" s="19"/>
      <c r="C67" s="19"/>
      <c r="D67" s="19"/>
      <c r="E67" s="19"/>
      <c r="F67" s="19"/>
      <c r="G67" s="19"/>
      <c r="H67" s="19"/>
      <c r="I67" s="19"/>
      <c r="J67" s="19"/>
      <c r="K67" s="61"/>
      <c r="L67" s="88"/>
      <c r="M67" s="88"/>
      <c r="N67" s="88"/>
      <c r="O67" s="88"/>
      <c r="P67" s="43" t="str">
        <f t="shared" si="3"/>
        <v/>
      </c>
      <c r="Q67" s="77"/>
      <c r="R67" s="19"/>
      <c r="S67" s="19"/>
      <c r="T67" s="19"/>
      <c r="U67" s="19"/>
      <c r="V67" s="19"/>
      <c r="W67" s="19"/>
      <c r="X67" s="19"/>
      <c r="Y67" s="19"/>
    </row>
    <row r="68" spans="1:25" x14ac:dyDescent="0.25">
      <c r="A68" s="19"/>
      <c r="B68" s="19"/>
      <c r="C68" s="19"/>
      <c r="D68" s="19"/>
      <c r="E68" s="19"/>
      <c r="F68" s="19"/>
      <c r="G68" s="19"/>
      <c r="H68" s="19"/>
      <c r="I68" s="19"/>
      <c r="J68" s="19"/>
      <c r="K68" s="61"/>
      <c r="L68" s="88"/>
      <c r="M68" s="88"/>
      <c r="N68" s="88"/>
      <c r="O68" s="88"/>
      <c r="P68" s="43" t="str">
        <f t="shared" si="3"/>
        <v/>
      </c>
      <c r="Q68" s="77"/>
      <c r="R68" s="19"/>
      <c r="S68" s="19"/>
      <c r="T68" s="19"/>
      <c r="U68" s="19"/>
      <c r="V68" s="19"/>
      <c r="W68" s="19"/>
      <c r="X68" s="19"/>
      <c r="Y68" s="19"/>
    </row>
    <row r="69" spans="1:25" x14ac:dyDescent="0.25">
      <c r="A69" s="19"/>
      <c r="B69" s="19"/>
      <c r="C69" s="19"/>
      <c r="D69" s="19"/>
      <c r="E69" s="19"/>
      <c r="F69" s="19"/>
      <c r="G69" s="19"/>
      <c r="H69" s="19"/>
      <c r="I69" s="19"/>
      <c r="J69" s="19"/>
      <c r="K69" s="61"/>
      <c r="L69" s="88"/>
      <c r="M69" s="88"/>
      <c r="N69" s="88"/>
      <c r="O69" s="88"/>
      <c r="P69" s="43" t="str">
        <f t="shared" si="3"/>
        <v/>
      </c>
      <c r="Q69" s="77"/>
      <c r="R69" s="19"/>
      <c r="S69" s="19"/>
      <c r="T69" s="19"/>
      <c r="U69" s="19"/>
      <c r="V69" s="19"/>
      <c r="W69" s="19"/>
      <c r="X69" s="19"/>
      <c r="Y69" s="19"/>
    </row>
    <row r="70" spans="1:25" x14ac:dyDescent="0.25">
      <c r="A70" s="19"/>
      <c r="B70" s="19"/>
      <c r="C70" s="19"/>
      <c r="D70" s="19"/>
      <c r="E70" s="19"/>
      <c r="F70" s="19"/>
      <c r="G70" s="19"/>
      <c r="H70" s="19"/>
      <c r="I70" s="19"/>
      <c r="J70" s="19"/>
      <c r="K70" s="61"/>
      <c r="L70" s="88"/>
      <c r="M70" s="88"/>
      <c r="N70" s="88"/>
      <c r="O70" s="88"/>
      <c r="P70" s="43" t="str">
        <f t="shared" si="3"/>
        <v/>
      </c>
      <c r="Q70" s="77"/>
      <c r="R70" s="19"/>
      <c r="S70" s="19"/>
      <c r="T70" s="19"/>
      <c r="U70" s="19"/>
      <c r="V70" s="19"/>
      <c r="W70" s="19"/>
      <c r="X70" s="19"/>
      <c r="Y70" s="19"/>
    </row>
    <row r="71" spans="1:25" x14ac:dyDescent="0.25">
      <c r="A71" s="19"/>
      <c r="B71" s="19"/>
      <c r="C71" s="19"/>
      <c r="D71" s="19"/>
      <c r="E71" s="19"/>
      <c r="F71" s="19"/>
      <c r="G71" s="19"/>
      <c r="H71" s="19"/>
      <c r="I71" s="19"/>
      <c r="J71" s="19"/>
      <c r="K71" s="61"/>
      <c r="L71" s="88"/>
      <c r="M71" s="88"/>
      <c r="N71" s="88"/>
      <c r="O71" s="88"/>
      <c r="P71" s="43" t="str">
        <f t="shared" si="3"/>
        <v/>
      </c>
      <c r="Q71" s="77"/>
      <c r="R71" s="19"/>
      <c r="S71" s="19"/>
      <c r="T71" s="19"/>
      <c r="U71" s="19"/>
      <c r="V71" s="19"/>
      <c r="W71" s="19"/>
      <c r="X71" s="19"/>
      <c r="Y71" s="19"/>
    </row>
    <row r="72" spans="1:25" x14ac:dyDescent="0.25">
      <c r="A72" s="19"/>
      <c r="B72" s="19"/>
      <c r="C72" s="19"/>
      <c r="D72" s="19"/>
      <c r="E72" s="19"/>
      <c r="F72" s="19"/>
      <c r="G72" s="19"/>
      <c r="H72" s="19"/>
      <c r="I72" s="19"/>
      <c r="J72" s="19"/>
      <c r="K72" s="61"/>
      <c r="L72" s="88"/>
      <c r="M72" s="88"/>
      <c r="N72" s="88"/>
      <c r="O72" s="88"/>
      <c r="P72" s="43" t="str">
        <f t="shared" si="3"/>
        <v/>
      </c>
      <c r="Q72" s="77"/>
      <c r="R72" s="19"/>
      <c r="S72" s="19"/>
      <c r="T72" s="19"/>
      <c r="U72" s="19"/>
      <c r="V72" s="19"/>
      <c r="W72" s="19"/>
      <c r="X72" s="19"/>
      <c r="Y72" s="19"/>
    </row>
    <row r="73" spans="1:25" x14ac:dyDescent="0.25">
      <c r="A73" s="19"/>
      <c r="B73" s="19"/>
      <c r="C73" s="19"/>
      <c r="D73" s="19"/>
      <c r="E73" s="19"/>
      <c r="F73" s="19"/>
      <c r="G73" s="19"/>
      <c r="H73" s="19"/>
      <c r="I73" s="19"/>
      <c r="J73" s="19"/>
      <c r="K73" s="61"/>
      <c r="L73" s="88"/>
      <c r="M73" s="88"/>
      <c r="N73" s="88"/>
      <c r="O73" s="88"/>
      <c r="P73" s="43" t="str">
        <f t="shared" si="3"/>
        <v/>
      </c>
      <c r="Q73" s="77"/>
      <c r="R73" s="19"/>
      <c r="S73" s="19"/>
      <c r="T73" s="19"/>
      <c r="U73" s="19"/>
      <c r="V73" s="19"/>
      <c r="W73" s="19"/>
      <c r="X73" s="19"/>
      <c r="Y73" s="19"/>
    </row>
    <row r="74" spans="1:25" x14ac:dyDescent="0.25">
      <c r="A74" s="19"/>
      <c r="B74" s="19"/>
      <c r="C74" s="19"/>
      <c r="D74" s="19"/>
      <c r="E74" s="19"/>
      <c r="F74" s="19"/>
      <c r="G74" s="19"/>
      <c r="H74" s="19"/>
      <c r="I74" s="19"/>
      <c r="J74" s="19"/>
      <c r="K74" s="61"/>
      <c r="L74" s="88"/>
      <c r="M74" s="88"/>
      <c r="N74" s="88"/>
      <c r="O74" s="88"/>
      <c r="P74" s="43" t="str">
        <f t="shared" si="3"/>
        <v/>
      </c>
      <c r="Q74" s="77"/>
      <c r="R74" s="19"/>
      <c r="S74" s="19"/>
      <c r="T74" s="19"/>
      <c r="U74" s="19"/>
      <c r="V74" s="19"/>
      <c r="W74" s="19"/>
      <c r="X74" s="19"/>
      <c r="Y74" s="19"/>
    </row>
    <row r="75" spans="1:25" x14ac:dyDescent="0.25">
      <c r="A75" s="19"/>
      <c r="B75" s="19"/>
      <c r="C75" s="19"/>
      <c r="D75" s="19"/>
      <c r="E75" s="19"/>
      <c r="F75" s="19"/>
      <c r="G75" s="19"/>
      <c r="H75" s="19"/>
      <c r="I75" s="19"/>
      <c r="J75" s="19"/>
      <c r="K75" s="61"/>
      <c r="L75" s="88"/>
      <c r="M75" s="88"/>
      <c r="N75" s="88"/>
      <c r="O75" s="88"/>
      <c r="P75" s="43" t="str">
        <f t="shared" si="3"/>
        <v/>
      </c>
      <c r="Q75" s="77"/>
      <c r="R75" s="19"/>
      <c r="S75" s="19"/>
      <c r="T75" s="19"/>
      <c r="U75" s="19"/>
      <c r="V75" s="19"/>
      <c r="W75" s="19"/>
      <c r="X75" s="19"/>
      <c r="Y75" s="19"/>
    </row>
    <row r="76" spans="1:25" x14ac:dyDescent="0.25">
      <c r="A76" s="19"/>
      <c r="B76" s="19"/>
      <c r="C76" s="19"/>
      <c r="D76" s="19"/>
      <c r="E76" s="19"/>
      <c r="F76" s="19"/>
      <c r="G76" s="19"/>
      <c r="H76" s="19"/>
      <c r="I76" s="19"/>
      <c r="J76" s="19"/>
      <c r="K76" s="61"/>
      <c r="L76" s="88"/>
      <c r="M76" s="88"/>
      <c r="N76" s="88"/>
      <c r="O76" s="88"/>
      <c r="P76" s="43" t="str">
        <f t="shared" si="3"/>
        <v/>
      </c>
      <c r="Q76" s="77"/>
      <c r="R76" s="19"/>
      <c r="S76" s="19"/>
      <c r="T76" s="19"/>
      <c r="U76" s="19"/>
      <c r="V76" s="19"/>
      <c r="W76" s="19"/>
      <c r="X76" s="19"/>
      <c r="Y76" s="19"/>
    </row>
    <row r="77" spans="1:25" x14ac:dyDescent="0.25">
      <c r="A77" s="19"/>
      <c r="B77" s="19"/>
      <c r="C77" s="19"/>
      <c r="D77" s="19"/>
      <c r="E77" s="19"/>
      <c r="F77" s="19"/>
      <c r="G77" s="19"/>
      <c r="H77" s="19"/>
      <c r="I77" s="19"/>
      <c r="J77" s="19"/>
      <c r="K77" s="61"/>
      <c r="L77" s="88"/>
      <c r="M77" s="88"/>
      <c r="N77" s="88"/>
      <c r="O77" s="88"/>
      <c r="P77" s="43" t="str">
        <f t="shared" si="3"/>
        <v/>
      </c>
      <c r="Q77" s="77"/>
      <c r="R77" s="19"/>
      <c r="S77" s="19"/>
      <c r="T77" s="19"/>
      <c r="U77" s="19"/>
      <c r="V77" s="19"/>
      <c r="W77" s="19"/>
      <c r="X77" s="19"/>
      <c r="Y77" s="19"/>
    </row>
    <row r="78" spans="1:25" x14ac:dyDescent="0.25">
      <c r="A78" s="19"/>
      <c r="B78" s="19"/>
      <c r="C78" s="19"/>
      <c r="D78" s="19"/>
      <c r="E78" s="19"/>
      <c r="F78" s="19"/>
      <c r="G78" s="19"/>
      <c r="H78" s="19"/>
      <c r="I78" s="19"/>
      <c r="J78" s="19"/>
      <c r="K78" s="61"/>
      <c r="L78" s="88"/>
      <c r="M78" s="88"/>
      <c r="N78" s="88"/>
      <c r="O78" s="88"/>
      <c r="P78" s="43" t="str">
        <f t="shared" si="3"/>
        <v/>
      </c>
      <c r="Q78" s="77"/>
      <c r="R78" s="19"/>
      <c r="S78" s="19"/>
      <c r="T78" s="19"/>
      <c r="U78" s="19"/>
      <c r="V78" s="19"/>
      <c r="W78" s="19"/>
      <c r="X78" s="19"/>
      <c r="Y78" s="19"/>
    </row>
    <row r="79" spans="1:25" x14ac:dyDescent="0.25">
      <c r="A79" s="19"/>
      <c r="B79" s="19"/>
      <c r="C79" s="19"/>
      <c r="D79" s="19"/>
      <c r="E79" s="19"/>
      <c r="F79" s="19"/>
      <c r="G79" s="19"/>
      <c r="H79" s="19"/>
      <c r="I79" s="19"/>
      <c r="J79" s="19"/>
      <c r="K79" s="61"/>
      <c r="L79" s="88"/>
      <c r="M79" s="88"/>
      <c r="N79" s="88"/>
      <c r="O79" s="88"/>
      <c r="P79" s="43" t="str">
        <f t="shared" si="3"/>
        <v/>
      </c>
      <c r="Q79" s="77"/>
      <c r="R79" s="19"/>
      <c r="S79" s="19"/>
      <c r="T79" s="19"/>
      <c r="U79" s="19"/>
      <c r="V79" s="19"/>
      <c r="W79" s="19"/>
      <c r="X79" s="19"/>
      <c r="Y79" s="19"/>
    </row>
    <row r="80" spans="1:25" x14ac:dyDescent="0.25">
      <c r="A80" s="19"/>
      <c r="B80" s="19"/>
      <c r="C80" s="19"/>
      <c r="D80" s="19"/>
      <c r="E80" s="19"/>
      <c r="F80" s="19"/>
      <c r="G80" s="19"/>
      <c r="H80" s="19"/>
      <c r="I80" s="19"/>
      <c r="J80" s="19"/>
      <c r="K80" s="61"/>
      <c r="L80" s="88"/>
      <c r="M80" s="88"/>
      <c r="N80" s="88"/>
      <c r="O80" s="88"/>
      <c r="P80" s="43" t="str">
        <f t="shared" si="3"/>
        <v/>
      </c>
      <c r="Q80" s="77"/>
      <c r="R80" s="19"/>
      <c r="S80" s="19"/>
      <c r="T80" s="19"/>
      <c r="U80" s="19"/>
      <c r="V80" s="19"/>
      <c r="W80" s="19"/>
      <c r="X80" s="19"/>
      <c r="Y80" s="19"/>
    </row>
    <row r="81" spans="1:25" x14ac:dyDescent="0.25">
      <c r="A81" s="19"/>
      <c r="B81" s="19"/>
      <c r="C81" s="19"/>
      <c r="D81" s="19"/>
      <c r="E81" s="19"/>
      <c r="F81" s="19"/>
      <c r="G81" s="19"/>
      <c r="H81" s="19"/>
      <c r="I81" s="19"/>
      <c r="J81" s="19"/>
      <c r="K81" s="61"/>
      <c r="L81" s="88"/>
      <c r="M81" s="88"/>
      <c r="N81" s="88"/>
      <c r="O81" s="88"/>
      <c r="P81" s="43" t="str">
        <f t="shared" si="3"/>
        <v/>
      </c>
      <c r="Q81" s="77"/>
      <c r="R81" s="19"/>
      <c r="S81" s="19"/>
      <c r="T81" s="19"/>
      <c r="U81" s="19"/>
      <c r="V81" s="19"/>
      <c r="W81" s="19"/>
      <c r="X81" s="19"/>
      <c r="Y81" s="19"/>
    </row>
    <row r="82" spans="1:25" x14ac:dyDescent="0.25">
      <c r="A82" s="19"/>
      <c r="B82" s="19"/>
      <c r="C82" s="19"/>
      <c r="D82" s="19"/>
      <c r="E82" s="19"/>
      <c r="F82" s="19"/>
      <c r="G82" s="19"/>
      <c r="H82" s="19"/>
      <c r="I82" s="19"/>
      <c r="J82" s="19"/>
      <c r="K82" s="61"/>
      <c r="L82" s="88"/>
      <c r="M82" s="88"/>
      <c r="N82" s="88"/>
      <c r="O82" s="88"/>
      <c r="P82" s="43" t="str">
        <f t="shared" si="3"/>
        <v/>
      </c>
      <c r="Q82" s="77"/>
      <c r="R82" s="19"/>
      <c r="S82" s="19"/>
      <c r="T82" s="19"/>
      <c r="U82" s="19"/>
      <c r="V82" s="19"/>
      <c r="W82" s="19"/>
      <c r="X82" s="19"/>
      <c r="Y82" s="19"/>
    </row>
    <row r="83" spans="1:25" x14ac:dyDescent="0.25">
      <c r="A83" s="19"/>
      <c r="B83" s="19"/>
      <c r="C83" s="19"/>
      <c r="D83" s="19"/>
      <c r="E83" s="19"/>
      <c r="F83" s="19"/>
      <c r="G83" s="19"/>
      <c r="H83" s="19"/>
      <c r="I83" s="19"/>
      <c r="J83" s="19"/>
      <c r="K83" s="61"/>
      <c r="L83" s="88"/>
      <c r="M83" s="88"/>
      <c r="N83" s="88"/>
      <c r="O83" s="88"/>
      <c r="P83" s="43" t="str">
        <f t="shared" si="3"/>
        <v/>
      </c>
      <c r="Q83" s="77"/>
      <c r="R83" s="19"/>
      <c r="S83" s="19"/>
      <c r="T83" s="19"/>
      <c r="U83" s="19"/>
      <c r="V83" s="19"/>
      <c r="W83" s="19"/>
      <c r="X83" s="19"/>
      <c r="Y83" s="19"/>
    </row>
    <row r="84" spans="1:25" x14ac:dyDescent="0.25">
      <c r="A84" s="19"/>
      <c r="B84" s="19"/>
      <c r="C84" s="19"/>
      <c r="D84" s="19"/>
      <c r="E84" s="19"/>
      <c r="F84" s="19"/>
      <c r="G84" s="19"/>
      <c r="H84" s="19"/>
      <c r="I84" s="19"/>
      <c r="J84" s="19"/>
      <c r="K84" s="61"/>
      <c r="L84" s="88"/>
      <c r="M84" s="88"/>
      <c r="N84" s="88"/>
      <c r="O84" s="88"/>
      <c r="P84" s="43" t="str">
        <f t="shared" si="3"/>
        <v/>
      </c>
      <c r="Q84" s="77"/>
      <c r="R84" s="19"/>
      <c r="S84" s="19"/>
      <c r="T84" s="19"/>
      <c r="U84" s="19"/>
      <c r="V84" s="19"/>
      <c r="W84" s="19"/>
      <c r="X84" s="19"/>
      <c r="Y84" s="19"/>
    </row>
    <row r="85" spans="1:25" x14ac:dyDescent="0.25">
      <c r="A85" s="19"/>
      <c r="B85" s="19"/>
      <c r="C85" s="19"/>
      <c r="D85" s="19"/>
      <c r="E85" s="19"/>
      <c r="F85" s="19"/>
      <c r="G85" s="19"/>
      <c r="H85" s="19"/>
      <c r="I85" s="19"/>
      <c r="J85" s="19"/>
      <c r="K85" s="61"/>
      <c r="L85" s="88"/>
      <c r="M85" s="88"/>
      <c r="N85" s="88"/>
      <c r="O85" s="88"/>
      <c r="P85" s="43" t="str">
        <f t="shared" si="3"/>
        <v/>
      </c>
      <c r="Q85" s="77"/>
      <c r="R85" s="19"/>
      <c r="S85" s="19"/>
      <c r="T85" s="19"/>
      <c r="U85" s="19"/>
      <c r="V85" s="19"/>
      <c r="W85" s="19"/>
      <c r="X85" s="19"/>
      <c r="Y85" s="19"/>
    </row>
    <row r="86" spans="1:25" x14ac:dyDescent="0.25">
      <c r="A86" s="19"/>
      <c r="B86" s="19"/>
      <c r="C86" s="19"/>
      <c r="D86" s="19"/>
      <c r="E86" s="19"/>
      <c r="F86" s="19"/>
      <c r="G86" s="19"/>
      <c r="H86" s="19"/>
      <c r="I86" s="19"/>
      <c r="J86" s="19"/>
      <c r="K86" s="61"/>
      <c r="L86" s="88"/>
      <c r="M86" s="88"/>
      <c r="N86" s="88"/>
      <c r="O86" s="88"/>
      <c r="P86" s="43" t="str">
        <f t="shared" si="3"/>
        <v/>
      </c>
      <c r="Q86" s="77"/>
      <c r="R86" s="19"/>
      <c r="S86" s="19"/>
      <c r="T86" s="19"/>
      <c r="U86" s="19"/>
      <c r="V86" s="19"/>
      <c r="W86" s="19"/>
      <c r="X86" s="19"/>
      <c r="Y86" s="19"/>
    </row>
    <row r="87" spans="1:25" x14ac:dyDescent="0.25">
      <c r="A87" s="19"/>
      <c r="B87" s="19"/>
      <c r="C87" s="19"/>
      <c r="D87" s="19"/>
      <c r="E87" s="19"/>
      <c r="F87" s="19"/>
      <c r="G87" s="19"/>
      <c r="H87" s="19"/>
      <c r="I87" s="19"/>
      <c r="J87" s="19"/>
      <c r="K87" s="61"/>
      <c r="L87" s="88"/>
      <c r="M87" s="88"/>
      <c r="N87" s="88"/>
      <c r="O87" s="88"/>
      <c r="P87" s="43" t="str">
        <f t="shared" si="3"/>
        <v/>
      </c>
      <c r="Q87" s="77"/>
      <c r="R87" s="19"/>
      <c r="S87" s="19"/>
      <c r="T87" s="19"/>
      <c r="U87" s="19"/>
      <c r="V87" s="19"/>
      <c r="W87" s="19"/>
      <c r="X87" s="19"/>
      <c r="Y87" s="19"/>
    </row>
    <row r="88" spans="1:25" x14ac:dyDescent="0.25">
      <c r="A88" s="19"/>
      <c r="B88" s="19"/>
      <c r="C88" s="19"/>
      <c r="D88" s="19"/>
      <c r="E88" s="19"/>
      <c r="F88" s="19"/>
      <c r="G88" s="19"/>
      <c r="H88" s="19"/>
      <c r="I88" s="19"/>
      <c r="J88" s="19"/>
      <c r="K88" s="61"/>
      <c r="L88" s="88"/>
      <c r="M88" s="88"/>
      <c r="N88" s="88"/>
      <c r="O88" s="88"/>
      <c r="P88" s="43" t="str">
        <f t="shared" ref="P88:P151" si="4">IFERROR(ROUND(P76/O76/M76*L76,3),"")</f>
        <v/>
      </c>
      <c r="Q88" s="77"/>
      <c r="R88" s="19"/>
      <c r="S88" s="19"/>
      <c r="T88" s="19"/>
      <c r="U88" s="19"/>
      <c r="V88" s="19"/>
      <c r="W88" s="19"/>
      <c r="X88" s="19"/>
      <c r="Y88" s="19"/>
    </row>
    <row r="89" spans="1:25" x14ac:dyDescent="0.25">
      <c r="A89" s="19"/>
      <c r="B89" s="19"/>
      <c r="C89" s="19"/>
      <c r="D89" s="19"/>
      <c r="E89" s="19"/>
      <c r="F89" s="19"/>
      <c r="G89" s="19"/>
      <c r="H89" s="19"/>
      <c r="I89" s="19"/>
      <c r="J89" s="19"/>
      <c r="K89" s="61"/>
      <c r="L89" s="88"/>
      <c r="M89" s="88"/>
      <c r="N89" s="88"/>
      <c r="O89" s="88"/>
      <c r="P89" s="43" t="str">
        <f t="shared" si="4"/>
        <v/>
      </c>
      <c r="Q89" s="77"/>
      <c r="R89" s="19"/>
      <c r="S89" s="19"/>
      <c r="T89" s="19"/>
      <c r="U89" s="19"/>
      <c r="V89" s="19"/>
      <c r="W89" s="19"/>
      <c r="X89" s="19"/>
      <c r="Y89" s="19"/>
    </row>
    <row r="90" spans="1:25" x14ac:dyDescent="0.25">
      <c r="A90" s="19"/>
      <c r="B90" s="19"/>
      <c r="C90" s="19"/>
      <c r="D90" s="19"/>
      <c r="E90" s="19"/>
      <c r="F90" s="19"/>
      <c r="G90" s="19"/>
      <c r="H90" s="19"/>
      <c r="I90" s="19"/>
      <c r="J90" s="19"/>
      <c r="K90" s="61"/>
      <c r="L90" s="88"/>
      <c r="M90" s="88"/>
      <c r="N90" s="88"/>
      <c r="O90" s="88"/>
      <c r="P90" s="43" t="str">
        <f t="shared" si="4"/>
        <v/>
      </c>
      <c r="Q90" s="77"/>
      <c r="R90" s="19"/>
      <c r="S90" s="19"/>
      <c r="T90" s="19"/>
      <c r="U90" s="19"/>
      <c r="V90" s="19"/>
      <c r="W90" s="19"/>
      <c r="X90" s="19"/>
      <c r="Y90" s="19"/>
    </row>
    <row r="91" spans="1:25" x14ac:dyDescent="0.25">
      <c r="A91" s="19"/>
      <c r="B91" s="19"/>
      <c r="C91" s="19"/>
      <c r="D91" s="19"/>
      <c r="E91" s="19"/>
      <c r="F91" s="19"/>
      <c r="G91" s="19"/>
      <c r="H91" s="19"/>
      <c r="I91" s="19"/>
      <c r="J91" s="19"/>
      <c r="K91" s="61"/>
      <c r="L91" s="88"/>
      <c r="M91" s="88"/>
      <c r="N91" s="88"/>
      <c r="O91" s="88"/>
      <c r="P91" s="43" t="str">
        <f t="shared" si="4"/>
        <v/>
      </c>
      <c r="Q91" s="77"/>
      <c r="R91" s="19"/>
      <c r="S91" s="19"/>
      <c r="T91" s="19"/>
      <c r="U91" s="19"/>
      <c r="V91" s="19"/>
      <c r="W91" s="19"/>
      <c r="X91" s="19"/>
      <c r="Y91" s="19"/>
    </row>
    <row r="92" spans="1:25" x14ac:dyDescent="0.25">
      <c r="A92" s="19"/>
      <c r="B92" s="19"/>
      <c r="C92" s="19"/>
      <c r="D92" s="19"/>
      <c r="E92" s="19"/>
      <c r="F92" s="19"/>
      <c r="G92" s="19"/>
      <c r="H92" s="19"/>
      <c r="I92" s="19"/>
      <c r="J92" s="19"/>
      <c r="K92" s="61"/>
      <c r="L92" s="88"/>
      <c r="M92" s="88"/>
      <c r="N92" s="88"/>
      <c r="O92" s="88"/>
      <c r="P92" s="43" t="str">
        <f t="shared" si="4"/>
        <v/>
      </c>
      <c r="Q92" s="77"/>
      <c r="R92" s="19"/>
      <c r="S92" s="19"/>
      <c r="T92" s="19"/>
      <c r="U92" s="19"/>
      <c r="V92" s="19"/>
      <c r="W92" s="19"/>
      <c r="X92" s="19"/>
      <c r="Y92" s="19"/>
    </row>
    <row r="93" spans="1:25" x14ac:dyDescent="0.25">
      <c r="A93" s="19"/>
      <c r="B93" s="19"/>
      <c r="C93" s="19"/>
      <c r="D93" s="19"/>
      <c r="E93" s="19"/>
      <c r="F93" s="19"/>
      <c r="G93" s="19"/>
      <c r="H93" s="19"/>
      <c r="I93" s="19"/>
      <c r="J93" s="19"/>
      <c r="K93" s="61"/>
      <c r="L93" s="88"/>
      <c r="M93" s="88"/>
      <c r="N93" s="88"/>
      <c r="O93" s="88"/>
      <c r="P93" s="43" t="str">
        <f t="shared" si="4"/>
        <v/>
      </c>
      <c r="Q93" s="77"/>
      <c r="R93" s="19"/>
      <c r="S93" s="19"/>
      <c r="T93" s="19"/>
      <c r="U93" s="19"/>
      <c r="V93" s="19"/>
      <c r="W93" s="19"/>
      <c r="X93" s="19"/>
      <c r="Y93" s="19"/>
    </row>
    <row r="94" spans="1:25" x14ac:dyDescent="0.25">
      <c r="A94" s="19"/>
      <c r="B94" s="19"/>
      <c r="C94" s="19"/>
      <c r="D94" s="19"/>
      <c r="E94" s="19"/>
      <c r="F94" s="19"/>
      <c r="G94" s="19"/>
      <c r="H94" s="19"/>
      <c r="I94" s="19"/>
      <c r="J94" s="19"/>
      <c r="K94" s="61"/>
      <c r="L94" s="88"/>
      <c r="M94" s="88"/>
      <c r="N94" s="88"/>
      <c r="O94" s="88"/>
      <c r="P94" s="43" t="str">
        <f t="shared" si="4"/>
        <v/>
      </c>
      <c r="Q94" s="77"/>
      <c r="R94" s="19"/>
      <c r="S94" s="19"/>
      <c r="T94" s="19"/>
      <c r="U94" s="19"/>
      <c r="V94" s="19"/>
      <c r="W94" s="19"/>
      <c r="X94" s="19"/>
      <c r="Y94" s="19"/>
    </row>
    <row r="95" spans="1:25" x14ac:dyDescent="0.25">
      <c r="A95" s="19"/>
      <c r="B95" s="19"/>
      <c r="C95" s="19"/>
      <c r="D95" s="19"/>
      <c r="E95" s="19"/>
      <c r="F95" s="19"/>
      <c r="G95" s="19"/>
      <c r="H95" s="19"/>
      <c r="I95" s="19"/>
      <c r="J95" s="19"/>
      <c r="K95" s="61"/>
      <c r="L95" s="88"/>
      <c r="M95" s="88"/>
      <c r="N95" s="88"/>
      <c r="O95" s="88"/>
      <c r="P95" s="43" t="str">
        <f t="shared" si="4"/>
        <v/>
      </c>
      <c r="Q95" s="77"/>
      <c r="R95" s="19"/>
      <c r="S95" s="19"/>
      <c r="T95" s="19"/>
      <c r="U95" s="19"/>
      <c r="V95" s="19"/>
      <c r="W95" s="19"/>
      <c r="X95" s="19"/>
      <c r="Y95" s="19"/>
    </row>
    <row r="96" spans="1:25" x14ac:dyDescent="0.25">
      <c r="A96" s="19"/>
      <c r="B96" s="19"/>
      <c r="C96" s="19"/>
      <c r="D96" s="19"/>
      <c r="E96" s="19"/>
      <c r="F96" s="19"/>
      <c r="G96" s="19"/>
      <c r="H96" s="19"/>
      <c r="I96" s="19"/>
      <c r="J96" s="19"/>
      <c r="K96" s="61"/>
      <c r="L96" s="88"/>
      <c r="M96" s="88"/>
      <c r="N96" s="88"/>
      <c r="O96" s="88"/>
      <c r="P96" s="43" t="str">
        <f t="shared" si="4"/>
        <v/>
      </c>
      <c r="Q96" s="77"/>
      <c r="R96" s="19"/>
      <c r="S96" s="19"/>
      <c r="T96" s="19"/>
      <c r="U96" s="19"/>
      <c r="V96" s="19"/>
      <c r="W96" s="19"/>
      <c r="X96" s="19"/>
      <c r="Y96" s="19"/>
    </row>
    <row r="97" spans="1:25" x14ac:dyDescent="0.25">
      <c r="A97" s="19"/>
      <c r="B97" s="19"/>
      <c r="C97" s="19"/>
      <c r="D97" s="19"/>
      <c r="E97" s="19"/>
      <c r="F97" s="19"/>
      <c r="G97" s="19"/>
      <c r="H97" s="19"/>
      <c r="I97" s="19"/>
      <c r="J97" s="19"/>
      <c r="K97" s="61"/>
      <c r="L97" s="88"/>
      <c r="M97" s="88"/>
      <c r="N97" s="88"/>
      <c r="O97" s="88"/>
      <c r="P97" s="43" t="str">
        <f t="shared" si="4"/>
        <v/>
      </c>
      <c r="Q97" s="77"/>
      <c r="R97" s="19"/>
      <c r="S97" s="19"/>
      <c r="T97" s="19"/>
      <c r="U97" s="19"/>
      <c r="V97" s="19"/>
      <c r="W97" s="19"/>
      <c r="X97" s="19"/>
      <c r="Y97" s="19"/>
    </row>
    <row r="98" spans="1:25" x14ac:dyDescent="0.25">
      <c r="A98" s="19"/>
      <c r="B98" s="19"/>
      <c r="C98" s="19"/>
      <c r="D98" s="19"/>
      <c r="E98" s="19"/>
      <c r="F98" s="19"/>
      <c r="G98" s="19"/>
      <c r="H98" s="19"/>
      <c r="I98" s="19"/>
      <c r="J98" s="19"/>
      <c r="K98" s="61"/>
      <c r="L98" s="88"/>
      <c r="M98" s="88"/>
      <c r="N98" s="88"/>
      <c r="O98" s="88"/>
      <c r="P98" s="43" t="str">
        <f t="shared" si="4"/>
        <v/>
      </c>
      <c r="Q98" s="77"/>
      <c r="R98" s="19"/>
      <c r="S98" s="19"/>
      <c r="T98" s="19"/>
      <c r="U98" s="19"/>
      <c r="V98" s="19"/>
      <c r="W98" s="19"/>
      <c r="X98" s="19"/>
      <c r="Y98" s="19"/>
    </row>
    <row r="99" spans="1:25" x14ac:dyDescent="0.25">
      <c r="A99" s="19"/>
      <c r="B99" s="19"/>
      <c r="C99" s="19"/>
      <c r="D99" s="19"/>
      <c r="E99" s="19"/>
      <c r="F99" s="19"/>
      <c r="G99" s="19"/>
      <c r="H99" s="19"/>
      <c r="I99" s="19"/>
      <c r="J99" s="19"/>
      <c r="K99" s="61"/>
      <c r="L99" s="88"/>
      <c r="M99" s="88"/>
      <c r="N99" s="88"/>
      <c r="O99" s="88"/>
      <c r="P99" s="43" t="str">
        <f t="shared" si="4"/>
        <v/>
      </c>
      <c r="Q99" s="77"/>
      <c r="R99" s="19"/>
      <c r="S99" s="19"/>
      <c r="T99" s="19"/>
      <c r="U99" s="19"/>
      <c r="V99" s="19"/>
      <c r="W99" s="19"/>
      <c r="X99" s="19"/>
      <c r="Y99" s="19"/>
    </row>
    <row r="100" spans="1:25" x14ac:dyDescent="0.25">
      <c r="A100" s="19"/>
      <c r="B100" s="19"/>
      <c r="C100" s="19"/>
      <c r="D100" s="19"/>
      <c r="E100" s="19"/>
      <c r="F100" s="19"/>
      <c r="G100" s="19"/>
      <c r="H100" s="19"/>
      <c r="I100" s="19"/>
      <c r="J100" s="19"/>
      <c r="K100" s="61"/>
      <c r="L100" s="88"/>
      <c r="M100" s="88"/>
      <c r="N100" s="88"/>
      <c r="O100" s="88"/>
      <c r="P100" s="43" t="str">
        <f t="shared" si="4"/>
        <v/>
      </c>
      <c r="Q100" s="77"/>
      <c r="R100" s="19"/>
      <c r="S100" s="19"/>
      <c r="T100" s="19"/>
      <c r="U100" s="19"/>
      <c r="V100" s="19"/>
      <c r="W100" s="19"/>
      <c r="X100" s="19"/>
      <c r="Y100" s="19"/>
    </row>
    <row r="101" spans="1:25" x14ac:dyDescent="0.25">
      <c r="A101" s="19"/>
      <c r="B101" s="19"/>
      <c r="C101" s="19"/>
      <c r="D101" s="19"/>
      <c r="E101" s="19"/>
      <c r="F101" s="19"/>
      <c r="G101" s="19"/>
      <c r="H101" s="19"/>
      <c r="I101" s="19"/>
      <c r="J101" s="19"/>
      <c r="K101" s="61"/>
      <c r="L101" s="88"/>
      <c r="M101" s="88"/>
      <c r="N101" s="88"/>
      <c r="O101" s="88"/>
      <c r="P101" s="43" t="str">
        <f t="shared" si="4"/>
        <v/>
      </c>
      <c r="Q101" s="77"/>
      <c r="R101" s="19"/>
      <c r="S101" s="19"/>
      <c r="T101" s="19"/>
      <c r="U101" s="19"/>
      <c r="V101" s="19"/>
      <c r="W101" s="19"/>
      <c r="X101" s="19"/>
      <c r="Y101" s="19"/>
    </row>
    <row r="102" spans="1:25" x14ac:dyDescent="0.25">
      <c r="A102" s="19"/>
      <c r="B102" s="19"/>
      <c r="C102" s="19"/>
      <c r="D102" s="19"/>
      <c r="E102" s="19"/>
      <c r="F102" s="19"/>
      <c r="G102" s="19"/>
      <c r="H102" s="19"/>
      <c r="I102" s="19"/>
      <c r="J102" s="19"/>
      <c r="K102" s="61"/>
      <c r="L102" s="88"/>
      <c r="M102" s="88"/>
      <c r="N102" s="88"/>
      <c r="O102" s="88"/>
      <c r="P102" s="43" t="str">
        <f t="shared" si="4"/>
        <v/>
      </c>
      <c r="Q102" s="77"/>
      <c r="R102" s="19"/>
      <c r="S102" s="19"/>
      <c r="T102" s="19"/>
      <c r="U102" s="19"/>
      <c r="V102" s="19"/>
      <c r="W102" s="19"/>
      <c r="X102" s="19"/>
      <c r="Y102" s="19"/>
    </row>
    <row r="103" spans="1:25" x14ac:dyDescent="0.25">
      <c r="A103" s="19"/>
      <c r="B103" s="19"/>
      <c r="C103" s="19"/>
      <c r="D103" s="19"/>
      <c r="E103" s="19"/>
      <c r="F103" s="19"/>
      <c r="G103" s="19"/>
      <c r="H103" s="19"/>
      <c r="I103" s="19"/>
      <c r="J103" s="19"/>
      <c r="K103" s="61"/>
      <c r="L103" s="88"/>
      <c r="M103" s="88"/>
      <c r="N103" s="88"/>
      <c r="O103" s="88"/>
      <c r="P103" s="43" t="str">
        <f t="shared" si="4"/>
        <v/>
      </c>
      <c r="Q103" s="77"/>
      <c r="R103" s="19"/>
      <c r="S103" s="19"/>
      <c r="T103" s="19"/>
      <c r="U103" s="19"/>
      <c r="V103" s="19"/>
      <c r="W103" s="19"/>
      <c r="X103" s="19"/>
      <c r="Y103" s="19"/>
    </row>
    <row r="104" spans="1:25" x14ac:dyDescent="0.25">
      <c r="A104" s="19"/>
      <c r="B104" s="19"/>
      <c r="C104" s="19"/>
      <c r="D104" s="19"/>
      <c r="E104" s="19"/>
      <c r="F104" s="19"/>
      <c r="G104" s="19"/>
      <c r="H104" s="19"/>
      <c r="I104" s="19"/>
      <c r="J104" s="19"/>
      <c r="K104" s="61"/>
      <c r="L104" s="88"/>
      <c r="M104" s="88"/>
      <c r="N104" s="88"/>
      <c r="O104" s="88"/>
      <c r="P104" s="43" t="str">
        <f t="shared" si="4"/>
        <v/>
      </c>
      <c r="Q104" s="77"/>
      <c r="R104" s="19"/>
      <c r="S104" s="19"/>
      <c r="T104" s="19"/>
      <c r="U104" s="19"/>
      <c r="V104" s="19"/>
      <c r="W104" s="19"/>
      <c r="X104" s="19"/>
      <c r="Y104" s="19"/>
    </row>
    <row r="105" spans="1:25" x14ac:dyDescent="0.25">
      <c r="A105" s="19"/>
      <c r="B105" s="19"/>
      <c r="C105" s="19"/>
      <c r="D105" s="19"/>
      <c r="E105" s="19"/>
      <c r="F105" s="19"/>
      <c r="G105" s="19"/>
      <c r="H105" s="19"/>
      <c r="I105" s="19"/>
      <c r="J105" s="19"/>
      <c r="K105" s="61"/>
      <c r="L105" s="88"/>
      <c r="M105" s="88"/>
      <c r="N105" s="88"/>
      <c r="O105" s="88"/>
      <c r="P105" s="43" t="str">
        <f t="shared" si="4"/>
        <v/>
      </c>
      <c r="Q105" s="77"/>
      <c r="R105" s="19"/>
      <c r="S105" s="19"/>
      <c r="T105" s="19"/>
      <c r="U105" s="19"/>
      <c r="V105" s="19"/>
      <c r="W105" s="19"/>
      <c r="X105" s="19"/>
      <c r="Y105" s="19"/>
    </row>
    <row r="106" spans="1:25" x14ac:dyDescent="0.25">
      <c r="A106" s="19"/>
      <c r="B106" s="19"/>
      <c r="C106" s="19"/>
      <c r="D106" s="19"/>
      <c r="E106" s="19"/>
      <c r="F106" s="19"/>
      <c r="G106" s="19"/>
      <c r="H106" s="19"/>
      <c r="I106" s="19"/>
      <c r="J106" s="19"/>
      <c r="K106" s="61"/>
      <c r="L106" s="88"/>
      <c r="M106" s="88"/>
      <c r="N106" s="88"/>
      <c r="O106" s="88"/>
      <c r="P106" s="43" t="str">
        <f t="shared" si="4"/>
        <v/>
      </c>
      <c r="Q106" s="77"/>
      <c r="R106" s="19"/>
      <c r="S106" s="19"/>
      <c r="T106" s="19"/>
      <c r="U106" s="19"/>
      <c r="V106" s="19"/>
      <c r="W106" s="19"/>
      <c r="X106" s="19"/>
      <c r="Y106" s="19"/>
    </row>
    <row r="107" spans="1:25" x14ac:dyDescent="0.25">
      <c r="A107" s="19"/>
      <c r="B107" s="19"/>
      <c r="C107" s="19"/>
      <c r="D107" s="19"/>
      <c r="E107" s="19"/>
      <c r="F107" s="19"/>
      <c r="G107" s="19"/>
      <c r="H107" s="19"/>
      <c r="I107" s="19"/>
      <c r="J107" s="19"/>
      <c r="K107" s="61"/>
      <c r="L107" s="88"/>
      <c r="M107" s="88"/>
      <c r="N107" s="88"/>
      <c r="O107" s="88"/>
      <c r="P107" s="43" t="str">
        <f t="shared" si="4"/>
        <v/>
      </c>
      <c r="Q107" s="77"/>
      <c r="R107" s="19"/>
      <c r="S107" s="19"/>
      <c r="T107" s="19"/>
      <c r="U107" s="19"/>
      <c r="V107" s="19"/>
      <c r="W107" s="19"/>
      <c r="X107" s="19"/>
      <c r="Y107" s="19"/>
    </row>
    <row r="108" spans="1:25" x14ac:dyDescent="0.25">
      <c r="A108" s="19"/>
      <c r="B108" s="19"/>
      <c r="C108" s="19"/>
      <c r="D108" s="19"/>
      <c r="E108" s="19"/>
      <c r="F108" s="19"/>
      <c r="G108" s="19"/>
      <c r="H108" s="19"/>
      <c r="I108" s="19"/>
      <c r="J108" s="19"/>
      <c r="K108" s="61"/>
      <c r="L108" s="88"/>
      <c r="M108" s="88"/>
      <c r="N108" s="88"/>
      <c r="O108" s="88"/>
      <c r="P108" s="43" t="str">
        <f t="shared" si="4"/>
        <v/>
      </c>
      <c r="Q108" s="77"/>
      <c r="R108" s="19"/>
      <c r="S108" s="19"/>
      <c r="T108" s="19"/>
      <c r="U108" s="19"/>
      <c r="V108" s="19"/>
      <c r="W108" s="19"/>
      <c r="X108" s="19"/>
      <c r="Y108" s="19"/>
    </row>
    <row r="109" spans="1:25" x14ac:dyDescent="0.25">
      <c r="A109" s="19"/>
      <c r="B109" s="19"/>
      <c r="C109" s="19"/>
      <c r="D109" s="19"/>
      <c r="E109" s="19"/>
      <c r="F109" s="19"/>
      <c r="G109" s="19"/>
      <c r="H109" s="19"/>
      <c r="I109" s="19"/>
      <c r="J109" s="19"/>
      <c r="K109" s="61"/>
      <c r="L109" s="88"/>
      <c r="M109" s="88"/>
      <c r="N109" s="88"/>
      <c r="O109" s="88"/>
      <c r="P109" s="43" t="str">
        <f t="shared" si="4"/>
        <v/>
      </c>
      <c r="Q109" s="77"/>
      <c r="R109" s="19"/>
      <c r="S109" s="19"/>
      <c r="T109" s="19"/>
      <c r="U109" s="19"/>
      <c r="V109" s="19"/>
      <c r="W109" s="19"/>
      <c r="X109" s="19"/>
      <c r="Y109" s="19"/>
    </row>
    <row r="110" spans="1:25" x14ac:dyDescent="0.25">
      <c r="A110" s="19"/>
      <c r="B110" s="19"/>
      <c r="C110" s="19"/>
      <c r="D110" s="19"/>
      <c r="E110" s="19"/>
      <c r="F110" s="19"/>
      <c r="G110" s="19"/>
      <c r="H110" s="19"/>
      <c r="I110" s="19"/>
      <c r="J110" s="19"/>
      <c r="K110" s="61"/>
      <c r="L110" s="88"/>
      <c r="M110" s="88"/>
      <c r="N110" s="88"/>
      <c r="O110" s="88"/>
      <c r="P110" s="43" t="str">
        <f t="shared" si="4"/>
        <v/>
      </c>
      <c r="Q110" s="77"/>
      <c r="R110" s="19"/>
      <c r="S110" s="19"/>
      <c r="T110" s="19"/>
      <c r="U110" s="19"/>
      <c r="V110" s="19"/>
      <c r="W110" s="19"/>
      <c r="X110" s="19"/>
      <c r="Y110" s="19"/>
    </row>
    <row r="111" spans="1:25" x14ac:dyDescent="0.25">
      <c r="A111" s="19"/>
      <c r="B111" s="19"/>
      <c r="C111" s="19"/>
      <c r="D111" s="19"/>
      <c r="E111" s="19"/>
      <c r="F111" s="19"/>
      <c r="G111" s="19"/>
      <c r="H111" s="19"/>
      <c r="I111" s="19"/>
      <c r="J111" s="19"/>
      <c r="K111" s="61"/>
      <c r="L111" s="88"/>
      <c r="M111" s="88"/>
      <c r="N111" s="88"/>
      <c r="O111" s="88"/>
      <c r="P111" s="43" t="str">
        <f t="shared" si="4"/>
        <v/>
      </c>
      <c r="Q111" s="77"/>
      <c r="R111" s="19"/>
      <c r="S111" s="19"/>
      <c r="T111" s="19"/>
      <c r="U111" s="19"/>
      <c r="V111" s="19"/>
      <c r="W111" s="19"/>
      <c r="X111" s="19"/>
      <c r="Y111" s="19"/>
    </row>
    <row r="112" spans="1:25" x14ac:dyDescent="0.25">
      <c r="A112" s="19"/>
      <c r="B112" s="19"/>
      <c r="C112" s="19"/>
      <c r="D112" s="19"/>
      <c r="E112" s="19"/>
      <c r="F112" s="19"/>
      <c r="G112" s="19"/>
      <c r="H112" s="19"/>
      <c r="I112" s="19"/>
      <c r="J112" s="19"/>
      <c r="K112" s="61"/>
      <c r="L112" s="88"/>
      <c r="M112" s="88"/>
      <c r="N112" s="88"/>
      <c r="O112" s="88"/>
      <c r="P112" s="43" t="str">
        <f t="shared" si="4"/>
        <v/>
      </c>
      <c r="Q112" s="77"/>
      <c r="R112" s="19"/>
      <c r="S112" s="19"/>
      <c r="T112" s="19"/>
      <c r="U112" s="19"/>
      <c r="V112" s="19"/>
      <c r="W112" s="19"/>
      <c r="X112" s="19"/>
      <c r="Y112" s="19"/>
    </row>
    <row r="113" spans="1:25" x14ac:dyDescent="0.25">
      <c r="A113" s="19"/>
      <c r="B113" s="19"/>
      <c r="C113" s="19"/>
      <c r="D113" s="19"/>
      <c r="E113" s="19"/>
      <c r="F113" s="19"/>
      <c r="G113" s="19"/>
      <c r="H113" s="19"/>
      <c r="I113" s="19"/>
      <c r="J113" s="19"/>
      <c r="K113" s="61"/>
      <c r="L113" s="88"/>
      <c r="M113" s="88"/>
      <c r="N113" s="88"/>
      <c r="O113" s="88"/>
      <c r="P113" s="43" t="str">
        <f t="shared" si="4"/>
        <v/>
      </c>
      <c r="Q113" s="77"/>
      <c r="R113" s="19"/>
      <c r="S113" s="19"/>
      <c r="T113" s="19"/>
      <c r="U113" s="19"/>
      <c r="V113" s="19"/>
      <c r="W113" s="19"/>
      <c r="X113" s="19"/>
      <c r="Y113" s="19"/>
    </row>
    <row r="114" spans="1:25" x14ac:dyDescent="0.25">
      <c r="A114" s="19"/>
      <c r="B114" s="19"/>
      <c r="C114" s="19"/>
      <c r="D114" s="19"/>
      <c r="E114" s="19"/>
      <c r="F114" s="19"/>
      <c r="G114" s="19"/>
      <c r="H114" s="19"/>
      <c r="I114" s="19"/>
      <c r="J114" s="19"/>
      <c r="K114" s="61"/>
      <c r="L114" s="88"/>
      <c r="M114" s="88"/>
      <c r="N114" s="88"/>
      <c r="O114" s="88"/>
      <c r="P114" s="43" t="str">
        <f t="shared" si="4"/>
        <v/>
      </c>
      <c r="Q114" s="77"/>
      <c r="R114" s="19"/>
      <c r="S114" s="19"/>
      <c r="T114" s="19"/>
      <c r="U114" s="19"/>
      <c r="V114" s="19"/>
      <c r="W114" s="19"/>
      <c r="X114" s="19"/>
      <c r="Y114" s="19"/>
    </row>
    <row r="115" spans="1:25" x14ac:dyDescent="0.25">
      <c r="A115" s="19"/>
      <c r="B115" s="19"/>
      <c r="C115" s="19"/>
      <c r="D115" s="19"/>
      <c r="E115" s="19"/>
      <c r="F115" s="19"/>
      <c r="G115" s="19"/>
      <c r="H115" s="19"/>
      <c r="I115" s="19"/>
      <c r="J115" s="19"/>
      <c r="K115" s="61"/>
      <c r="L115" s="88"/>
      <c r="M115" s="88"/>
      <c r="N115" s="88"/>
      <c r="O115" s="88"/>
      <c r="P115" s="43" t="str">
        <f t="shared" si="4"/>
        <v/>
      </c>
      <c r="Q115" s="77"/>
      <c r="R115" s="19"/>
      <c r="S115" s="19"/>
      <c r="T115" s="19"/>
      <c r="U115" s="19"/>
      <c r="V115" s="19"/>
      <c r="W115" s="19"/>
      <c r="X115" s="19"/>
      <c r="Y115" s="19"/>
    </row>
    <row r="116" spans="1:25" x14ac:dyDescent="0.25">
      <c r="A116" s="19"/>
      <c r="B116" s="19"/>
      <c r="C116" s="19"/>
      <c r="D116" s="19"/>
      <c r="E116" s="19"/>
      <c r="F116" s="19"/>
      <c r="G116" s="19"/>
      <c r="H116" s="19"/>
      <c r="I116" s="19"/>
      <c r="J116" s="19"/>
      <c r="K116" s="61"/>
      <c r="L116" s="88"/>
      <c r="M116" s="88"/>
      <c r="N116" s="88"/>
      <c r="O116" s="88"/>
      <c r="P116" s="43" t="str">
        <f t="shared" si="4"/>
        <v/>
      </c>
      <c r="Q116" s="77"/>
      <c r="R116" s="19"/>
      <c r="S116" s="19"/>
      <c r="T116" s="19"/>
      <c r="U116" s="19"/>
      <c r="V116" s="19"/>
      <c r="W116" s="19"/>
      <c r="X116" s="19"/>
      <c r="Y116" s="19"/>
    </row>
    <row r="117" spans="1:25" x14ac:dyDescent="0.25">
      <c r="A117" s="19"/>
      <c r="B117" s="19"/>
      <c r="C117" s="19"/>
      <c r="D117" s="19"/>
      <c r="E117" s="19"/>
      <c r="F117" s="19"/>
      <c r="G117" s="19"/>
      <c r="H117" s="19"/>
      <c r="I117" s="19"/>
      <c r="J117" s="19"/>
      <c r="K117" s="61"/>
      <c r="L117" s="88"/>
      <c r="M117" s="88"/>
      <c r="N117" s="88"/>
      <c r="O117" s="88"/>
      <c r="P117" s="43" t="str">
        <f t="shared" si="4"/>
        <v/>
      </c>
      <c r="Q117" s="77"/>
      <c r="R117" s="19"/>
      <c r="S117" s="19"/>
      <c r="T117" s="19"/>
      <c r="U117" s="19"/>
      <c r="V117" s="19"/>
      <c r="W117" s="19"/>
      <c r="X117" s="19"/>
      <c r="Y117" s="19"/>
    </row>
    <row r="118" spans="1:25" x14ac:dyDescent="0.25">
      <c r="A118" s="19"/>
      <c r="B118" s="19"/>
      <c r="C118" s="19"/>
      <c r="D118" s="19"/>
      <c r="E118" s="19"/>
      <c r="F118" s="19"/>
      <c r="G118" s="19"/>
      <c r="H118" s="19"/>
      <c r="I118" s="19"/>
      <c r="J118" s="19"/>
      <c r="K118" s="61"/>
      <c r="L118" s="88"/>
      <c r="M118" s="88"/>
      <c r="N118" s="88"/>
      <c r="O118" s="88"/>
      <c r="P118" s="43" t="str">
        <f t="shared" si="4"/>
        <v/>
      </c>
      <c r="Q118" s="77"/>
      <c r="R118" s="19"/>
      <c r="S118" s="19"/>
      <c r="T118" s="19"/>
      <c r="U118" s="19"/>
      <c r="V118" s="19"/>
      <c r="W118" s="19"/>
      <c r="X118" s="19"/>
      <c r="Y118" s="19"/>
    </row>
    <row r="119" spans="1:25" x14ac:dyDescent="0.25">
      <c r="A119" s="19"/>
      <c r="B119" s="19"/>
      <c r="C119" s="19"/>
      <c r="D119" s="19"/>
      <c r="E119" s="19"/>
      <c r="F119" s="19"/>
      <c r="G119" s="19"/>
      <c r="H119" s="19"/>
      <c r="I119" s="19"/>
      <c r="J119" s="19"/>
      <c r="K119" s="61"/>
      <c r="L119" s="88"/>
      <c r="M119" s="88"/>
      <c r="N119" s="88"/>
      <c r="O119" s="88"/>
      <c r="P119" s="43" t="str">
        <f t="shared" si="4"/>
        <v/>
      </c>
      <c r="Q119" s="77"/>
      <c r="R119" s="19"/>
      <c r="S119" s="19"/>
      <c r="T119" s="19"/>
      <c r="U119" s="19"/>
      <c r="V119" s="19"/>
      <c r="W119" s="19"/>
      <c r="X119" s="19"/>
      <c r="Y119" s="19"/>
    </row>
    <row r="120" spans="1:25" x14ac:dyDescent="0.25">
      <c r="A120" s="19"/>
      <c r="B120" s="19"/>
      <c r="C120" s="19"/>
      <c r="D120" s="19"/>
      <c r="E120" s="19"/>
      <c r="F120" s="19"/>
      <c r="G120" s="19"/>
      <c r="H120" s="19"/>
      <c r="I120" s="19"/>
      <c r="J120" s="19"/>
      <c r="K120" s="61"/>
      <c r="L120" s="88"/>
      <c r="M120" s="88"/>
      <c r="N120" s="88"/>
      <c r="O120" s="88"/>
      <c r="P120" s="43" t="str">
        <f t="shared" si="4"/>
        <v/>
      </c>
      <c r="Q120" s="77"/>
      <c r="R120" s="19"/>
      <c r="S120" s="19"/>
      <c r="T120" s="19"/>
      <c r="U120" s="19"/>
      <c r="V120" s="19"/>
      <c r="W120" s="19"/>
      <c r="X120" s="19"/>
      <c r="Y120" s="19"/>
    </row>
    <row r="121" spans="1:25" x14ac:dyDescent="0.25">
      <c r="A121" s="19"/>
      <c r="B121" s="19"/>
      <c r="C121" s="19"/>
      <c r="D121" s="19"/>
      <c r="E121" s="19"/>
      <c r="F121" s="19"/>
      <c r="G121" s="19"/>
      <c r="H121" s="19"/>
      <c r="I121" s="19"/>
      <c r="J121" s="19"/>
      <c r="K121" s="61"/>
      <c r="L121" s="88"/>
      <c r="M121" s="88"/>
      <c r="N121" s="88"/>
      <c r="O121" s="88"/>
      <c r="P121" s="43" t="str">
        <f t="shared" si="4"/>
        <v/>
      </c>
      <c r="Q121" s="77"/>
      <c r="R121" s="19"/>
      <c r="S121" s="19"/>
      <c r="T121" s="19"/>
      <c r="U121" s="19"/>
      <c r="V121" s="19"/>
      <c r="W121" s="19"/>
      <c r="X121" s="19"/>
      <c r="Y121" s="19"/>
    </row>
    <row r="122" spans="1:25" x14ac:dyDescent="0.25">
      <c r="A122" s="19"/>
      <c r="B122" s="19"/>
      <c r="C122" s="19"/>
      <c r="D122" s="19"/>
      <c r="E122" s="19"/>
      <c r="F122" s="19"/>
      <c r="G122" s="19"/>
      <c r="H122" s="19"/>
      <c r="I122" s="19"/>
      <c r="J122" s="19"/>
      <c r="K122" s="61"/>
      <c r="L122" s="88"/>
      <c r="M122" s="88"/>
      <c r="N122" s="88"/>
      <c r="O122" s="88"/>
      <c r="P122" s="43" t="str">
        <f t="shared" si="4"/>
        <v/>
      </c>
      <c r="Q122" s="77"/>
      <c r="R122" s="19"/>
      <c r="S122" s="19"/>
      <c r="T122" s="19"/>
      <c r="U122" s="19"/>
      <c r="V122" s="19"/>
      <c r="W122" s="19"/>
      <c r="X122" s="19"/>
      <c r="Y122" s="19"/>
    </row>
    <row r="123" spans="1:25" x14ac:dyDescent="0.25">
      <c r="A123" s="19"/>
      <c r="B123" s="19"/>
      <c r="C123" s="19"/>
      <c r="D123" s="19"/>
      <c r="E123" s="19"/>
      <c r="F123" s="19"/>
      <c r="G123" s="19"/>
      <c r="H123" s="19"/>
      <c r="I123" s="19"/>
      <c r="J123" s="19"/>
      <c r="K123" s="61"/>
      <c r="L123" s="88"/>
      <c r="M123" s="88"/>
      <c r="N123" s="88"/>
      <c r="O123" s="88"/>
      <c r="P123" s="43" t="str">
        <f t="shared" si="4"/>
        <v/>
      </c>
      <c r="Q123" s="77"/>
      <c r="R123" s="19"/>
      <c r="S123" s="19"/>
      <c r="T123" s="19"/>
      <c r="U123" s="19"/>
      <c r="V123" s="19"/>
      <c r="W123" s="19"/>
      <c r="X123" s="19"/>
      <c r="Y123" s="19"/>
    </row>
    <row r="124" spans="1:25" x14ac:dyDescent="0.25">
      <c r="A124" s="19"/>
      <c r="B124" s="19"/>
      <c r="C124" s="19"/>
      <c r="D124" s="19"/>
      <c r="E124" s="19"/>
      <c r="F124" s="19"/>
      <c r="G124" s="19"/>
      <c r="H124" s="19"/>
      <c r="I124" s="19"/>
      <c r="J124" s="19"/>
      <c r="K124" s="61"/>
      <c r="L124" s="88"/>
      <c r="M124" s="88"/>
      <c r="N124" s="88"/>
      <c r="O124" s="88"/>
      <c r="P124" s="43" t="str">
        <f t="shared" si="4"/>
        <v/>
      </c>
      <c r="Q124" s="77"/>
      <c r="R124" s="19"/>
      <c r="S124" s="19"/>
      <c r="T124" s="19"/>
      <c r="U124" s="19"/>
      <c r="V124" s="19"/>
      <c r="W124" s="19"/>
      <c r="X124" s="19"/>
      <c r="Y124" s="19"/>
    </row>
    <row r="125" spans="1:25" x14ac:dyDescent="0.25">
      <c r="A125" s="19"/>
      <c r="B125" s="19"/>
      <c r="C125" s="19"/>
      <c r="D125" s="19"/>
      <c r="E125" s="19"/>
      <c r="F125" s="19"/>
      <c r="G125" s="19"/>
      <c r="H125" s="19"/>
      <c r="I125" s="19"/>
      <c r="J125" s="19"/>
      <c r="K125" s="61"/>
      <c r="L125" s="88"/>
      <c r="M125" s="88"/>
      <c r="N125" s="88"/>
      <c r="O125" s="88"/>
      <c r="P125" s="43" t="str">
        <f t="shared" si="4"/>
        <v/>
      </c>
      <c r="Q125" s="77"/>
      <c r="R125" s="19"/>
      <c r="S125" s="19"/>
      <c r="T125" s="19"/>
      <c r="U125" s="19"/>
      <c r="V125" s="19"/>
      <c r="W125" s="19"/>
      <c r="X125" s="19"/>
      <c r="Y125" s="19"/>
    </row>
    <row r="126" spans="1:25" x14ac:dyDescent="0.25">
      <c r="A126" s="19"/>
      <c r="B126" s="19"/>
      <c r="C126" s="19"/>
      <c r="D126" s="19"/>
      <c r="E126" s="19"/>
      <c r="F126" s="19"/>
      <c r="G126" s="19"/>
      <c r="H126" s="19"/>
      <c r="I126" s="19"/>
      <c r="J126" s="19"/>
      <c r="K126" s="61"/>
      <c r="L126" s="88"/>
      <c r="M126" s="88"/>
      <c r="N126" s="88"/>
      <c r="O126" s="88"/>
      <c r="P126" s="43" t="str">
        <f t="shared" si="4"/>
        <v/>
      </c>
      <c r="Q126" s="77"/>
      <c r="R126" s="19"/>
      <c r="S126" s="19"/>
      <c r="T126" s="19"/>
      <c r="U126" s="19"/>
      <c r="V126" s="19"/>
      <c r="W126" s="19"/>
      <c r="X126" s="19"/>
      <c r="Y126" s="19"/>
    </row>
    <row r="127" spans="1:25" x14ac:dyDescent="0.25">
      <c r="A127" s="19"/>
      <c r="B127" s="19"/>
      <c r="C127" s="19"/>
      <c r="D127" s="19"/>
      <c r="E127" s="19"/>
      <c r="F127" s="19"/>
      <c r="G127" s="19"/>
      <c r="H127" s="19"/>
      <c r="I127" s="19"/>
      <c r="J127" s="19"/>
      <c r="K127" s="61"/>
      <c r="L127" s="88"/>
      <c r="M127" s="88"/>
      <c r="N127" s="88"/>
      <c r="O127" s="88"/>
      <c r="P127" s="43" t="str">
        <f t="shared" si="4"/>
        <v/>
      </c>
      <c r="Q127" s="77"/>
      <c r="R127" s="19"/>
      <c r="S127" s="19"/>
      <c r="T127" s="19"/>
      <c r="U127" s="19"/>
      <c r="V127" s="19"/>
      <c r="W127" s="19"/>
      <c r="X127" s="19"/>
      <c r="Y127" s="19"/>
    </row>
    <row r="128" spans="1:25" x14ac:dyDescent="0.25">
      <c r="A128" s="19"/>
      <c r="B128" s="19"/>
      <c r="C128" s="19"/>
      <c r="D128" s="19"/>
      <c r="E128" s="19"/>
      <c r="F128" s="19"/>
      <c r="G128" s="19"/>
      <c r="H128" s="19"/>
      <c r="I128" s="19"/>
      <c r="J128" s="19"/>
      <c r="K128" s="61"/>
      <c r="L128" s="88"/>
      <c r="M128" s="88"/>
      <c r="N128" s="88"/>
      <c r="O128" s="88"/>
      <c r="P128" s="43" t="str">
        <f t="shared" si="4"/>
        <v/>
      </c>
      <c r="Q128" s="77"/>
      <c r="R128" s="19"/>
      <c r="S128" s="19"/>
      <c r="T128" s="19"/>
      <c r="U128" s="19"/>
      <c r="V128" s="19"/>
      <c r="W128" s="19"/>
      <c r="X128" s="19"/>
      <c r="Y128" s="19"/>
    </row>
    <row r="129" spans="1:25" x14ac:dyDescent="0.25">
      <c r="A129" s="19"/>
      <c r="B129" s="19"/>
      <c r="C129" s="19"/>
      <c r="D129" s="19"/>
      <c r="E129" s="19"/>
      <c r="F129" s="19"/>
      <c r="G129" s="19"/>
      <c r="H129" s="19"/>
      <c r="I129" s="19"/>
      <c r="J129" s="19"/>
      <c r="K129" s="61"/>
      <c r="L129" s="88"/>
      <c r="M129" s="88"/>
      <c r="N129" s="88"/>
      <c r="O129" s="88"/>
      <c r="P129" s="43" t="str">
        <f t="shared" si="4"/>
        <v/>
      </c>
      <c r="Q129" s="77"/>
      <c r="R129" s="19"/>
      <c r="S129" s="19"/>
      <c r="T129" s="19"/>
      <c r="U129" s="19"/>
      <c r="V129" s="19"/>
      <c r="W129" s="19"/>
      <c r="X129" s="19"/>
      <c r="Y129" s="19"/>
    </row>
    <row r="130" spans="1:25" x14ac:dyDescent="0.25">
      <c r="A130" s="19"/>
      <c r="B130" s="19"/>
      <c r="C130" s="19"/>
      <c r="D130" s="19"/>
      <c r="E130" s="19"/>
      <c r="F130" s="19"/>
      <c r="G130" s="19"/>
      <c r="H130" s="19"/>
      <c r="I130" s="19"/>
      <c r="J130" s="19"/>
      <c r="K130" s="61"/>
      <c r="L130" s="88"/>
      <c r="M130" s="88"/>
      <c r="N130" s="88"/>
      <c r="O130" s="88"/>
      <c r="P130" s="43" t="str">
        <f t="shared" si="4"/>
        <v/>
      </c>
      <c r="Q130" s="77"/>
      <c r="R130" s="19"/>
      <c r="S130" s="19"/>
      <c r="T130" s="19"/>
      <c r="U130" s="19"/>
      <c r="V130" s="19"/>
      <c r="W130" s="19"/>
      <c r="X130" s="19"/>
      <c r="Y130" s="19"/>
    </row>
    <row r="131" spans="1:25" x14ac:dyDescent="0.25">
      <c r="A131" s="19"/>
      <c r="B131" s="19"/>
      <c r="C131" s="19"/>
      <c r="D131" s="19"/>
      <c r="E131" s="19"/>
      <c r="F131" s="19"/>
      <c r="G131" s="19"/>
      <c r="H131" s="19"/>
      <c r="I131" s="19"/>
      <c r="J131" s="19"/>
      <c r="K131" s="61"/>
      <c r="L131" s="88"/>
      <c r="M131" s="88"/>
      <c r="N131" s="88"/>
      <c r="O131" s="88"/>
      <c r="P131" s="43" t="str">
        <f t="shared" si="4"/>
        <v/>
      </c>
      <c r="Q131" s="77"/>
      <c r="R131" s="19"/>
      <c r="S131" s="19"/>
      <c r="T131" s="19"/>
      <c r="U131" s="19"/>
      <c r="V131" s="19"/>
      <c r="W131" s="19"/>
      <c r="X131" s="19"/>
      <c r="Y131" s="19"/>
    </row>
    <row r="132" spans="1:25" x14ac:dyDescent="0.25">
      <c r="A132" s="19"/>
      <c r="B132" s="19"/>
      <c r="C132" s="19"/>
      <c r="D132" s="19"/>
      <c r="E132" s="19"/>
      <c r="F132" s="19"/>
      <c r="G132" s="19"/>
      <c r="H132" s="19"/>
      <c r="I132" s="19"/>
      <c r="J132" s="19"/>
      <c r="K132" s="61"/>
      <c r="L132" s="88"/>
      <c r="M132" s="88"/>
      <c r="N132" s="88"/>
      <c r="O132" s="88"/>
      <c r="P132" s="43" t="str">
        <f t="shared" si="4"/>
        <v/>
      </c>
      <c r="Q132" s="77"/>
      <c r="R132" s="19"/>
      <c r="S132" s="19"/>
      <c r="T132" s="19"/>
      <c r="U132" s="19"/>
      <c r="V132" s="19"/>
      <c r="W132" s="19"/>
      <c r="X132" s="19"/>
      <c r="Y132" s="19"/>
    </row>
    <row r="133" spans="1:25" x14ac:dyDescent="0.25">
      <c r="A133" s="19"/>
      <c r="B133" s="19"/>
      <c r="C133" s="19"/>
      <c r="D133" s="19"/>
      <c r="E133" s="19"/>
      <c r="F133" s="19"/>
      <c r="G133" s="19"/>
      <c r="H133" s="19"/>
      <c r="I133" s="19"/>
      <c r="J133" s="19"/>
      <c r="K133" s="61"/>
      <c r="L133" s="88"/>
      <c r="M133" s="88"/>
      <c r="N133" s="88"/>
      <c r="O133" s="88"/>
      <c r="P133" s="43" t="str">
        <f t="shared" si="4"/>
        <v/>
      </c>
      <c r="Q133" s="77"/>
      <c r="R133" s="19"/>
      <c r="S133" s="19"/>
      <c r="T133" s="19"/>
      <c r="U133" s="19"/>
      <c r="V133" s="19"/>
      <c r="W133" s="19"/>
      <c r="X133" s="19"/>
      <c r="Y133" s="19"/>
    </row>
    <row r="134" spans="1:25" x14ac:dyDescent="0.25">
      <c r="A134" s="19"/>
      <c r="B134" s="19"/>
      <c r="C134" s="19"/>
      <c r="D134" s="19"/>
      <c r="E134" s="19"/>
      <c r="F134" s="19"/>
      <c r="G134" s="19"/>
      <c r="H134" s="19"/>
      <c r="I134" s="19"/>
      <c r="J134" s="19"/>
      <c r="K134" s="61"/>
      <c r="L134" s="88"/>
      <c r="M134" s="88"/>
      <c r="N134" s="88"/>
      <c r="O134" s="88"/>
      <c r="P134" s="43" t="str">
        <f t="shared" si="4"/>
        <v/>
      </c>
      <c r="Q134" s="77"/>
      <c r="R134" s="19"/>
      <c r="S134" s="19"/>
      <c r="T134" s="19"/>
      <c r="U134" s="19"/>
      <c r="V134" s="19"/>
      <c r="W134" s="19"/>
      <c r="X134" s="19"/>
      <c r="Y134" s="19"/>
    </row>
    <row r="135" spans="1:25" x14ac:dyDescent="0.25">
      <c r="A135" s="19"/>
      <c r="B135" s="19"/>
      <c r="C135" s="19"/>
      <c r="D135" s="19"/>
      <c r="E135" s="19"/>
      <c r="F135" s="19"/>
      <c r="G135" s="19"/>
      <c r="H135" s="19"/>
      <c r="I135" s="19"/>
      <c r="J135" s="19"/>
      <c r="K135" s="61"/>
      <c r="L135" s="88"/>
      <c r="M135" s="88"/>
      <c r="N135" s="88"/>
      <c r="O135" s="88"/>
      <c r="P135" s="43" t="str">
        <f t="shared" si="4"/>
        <v/>
      </c>
      <c r="Q135" s="77"/>
      <c r="R135" s="19"/>
      <c r="S135" s="19"/>
      <c r="T135" s="19"/>
      <c r="U135" s="19"/>
      <c r="V135" s="19"/>
      <c r="W135" s="19"/>
      <c r="X135" s="19"/>
      <c r="Y135" s="19"/>
    </row>
    <row r="136" spans="1:25" x14ac:dyDescent="0.25">
      <c r="A136" s="19"/>
      <c r="B136" s="19"/>
      <c r="C136" s="19"/>
      <c r="D136" s="19"/>
      <c r="E136" s="19"/>
      <c r="F136" s="19"/>
      <c r="G136" s="19"/>
      <c r="H136" s="19"/>
      <c r="I136" s="19"/>
      <c r="J136" s="19"/>
      <c r="K136" s="61"/>
      <c r="L136" s="88"/>
      <c r="M136" s="88"/>
      <c r="N136" s="88"/>
      <c r="O136" s="88"/>
      <c r="P136" s="43" t="str">
        <f t="shared" si="4"/>
        <v/>
      </c>
      <c r="Q136" s="77"/>
      <c r="R136" s="19"/>
      <c r="S136" s="19"/>
      <c r="T136" s="19"/>
      <c r="U136" s="19"/>
      <c r="V136" s="19"/>
      <c r="W136" s="19"/>
      <c r="X136" s="19"/>
      <c r="Y136" s="19"/>
    </row>
    <row r="137" spans="1:25" x14ac:dyDescent="0.25">
      <c r="A137" s="19"/>
      <c r="B137" s="19"/>
      <c r="C137" s="19"/>
      <c r="D137" s="19"/>
      <c r="E137" s="19"/>
      <c r="F137" s="19"/>
      <c r="G137" s="19"/>
      <c r="H137" s="19"/>
      <c r="I137" s="19"/>
      <c r="J137" s="19"/>
      <c r="K137" s="61"/>
      <c r="L137" s="88"/>
      <c r="M137" s="88"/>
      <c r="N137" s="88"/>
      <c r="O137" s="88"/>
      <c r="P137" s="43" t="str">
        <f t="shared" si="4"/>
        <v/>
      </c>
      <c r="Q137" s="77"/>
      <c r="R137" s="19"/>
      <c r="S137" s="19"/>
      <c r="T137" s="19"/>
      <c r="U137" s="19"/>
      <c r="V137" s="19"/>
      <c r="W137" s="19"/>
      <c r="X137" s="19"/>
      <c r="Y137" s="19"/>
    </row>
    <row r="138" spans="1:25" x14ac:dyDescent="0.25">
      <c r="A138" s="19"/>
      <c r="B138" s="19"/>
      <c r="C138" s="19"/>
      <c r="D138" s="19"/>
      <c r="E138" s="19"/>
      <c r="F138" s="19"/>
      <c r="G138" s="19"/>
      <c r="H138" s="19"/>
      <c r="I138" s="19"/>
      <c r="J138" s="19"/>
      <c r="K138" s="61"/>
      <c r="L138" s="88"/>
      <c r="M138" s="88"/>
      <c r="N138" s="88"/>
      <c r="O138" s="88"/>
      <c r="P138" s="43" t="str">
        <f t="shared" si="4"/>
        <v/>
      </c>
      <c r="Q138" s="77"/>
      <c r="R138" s="19"/>
      <c r="S138" s="19"/>
      <c r="T138" s="19"/>
      <c r="U138" s="19"/>
      <c r="V138" s="19"/>
      <c r="W138" s="19"/>
      <c r="X138" s="19"/>
      <c r="Y138" s="19"/>
    </row>
    <row r="139" spans="1:25" x14ac:dyDescent="0.25">
      <c r="A139" s="19"/>
      <c r="B139" s="19"/>
      <c r="C139" s="19"/>
      <c r="D139" s="19"/>
      <c r="E139" s="19"/>
      <c r="F139" s="19"/>
      <c r="G139" s="19"/>
      <c r="H139" s="19"/>
      <c r="I139" s="19"/>
      <c r="J139" s="19"/>
      <c r="K139" s="61"/>
      <c r="L139" s="88"/>
      <c r="M139" s="88"/>
      <c r="N139" s="88"/>
      <c r="O139" s="88"/>
      <c r="P139" s="43" t="str">
        <f t="shared" si="4"/>
        <v/>
      </c>
      <c r="Q139" s="77"/>
      <c r="R139" s="19"/>
      <c r="S139" s="19"/>
      <c r="T139" s="19"/>
      <c r="U139" s="19"/>
      <c r="V139" s="19"/>
      <c r="W139" s="19"/>
      <c r="X139" s="19"/>
      <c r="Y139" s="19"/>
    </row>
    <row r="140" spans="1:25" x14ac:dyDescent="0.25">
      <c r="A140" s="19"/>
      <c r="B140" s="19"/>
      <c r="C140" s="19"/>
      <c r="D140" s="19"/>
      <c r="E140" s="19"/>
      <c r="F140" s="19"/>
      <c r="G140" s="19"/>
      <c r="H140" s="19"/>
      <c r="I140" s="19"/>
      <c r="J140" s="19"/>
      <c r="K140" s="61"/>
      <c r="L140" s="88"/>
      <c r="M140" s="88"/>
      <c r="N140" s="88"/>
      <c r="O140" s="88"/>
      <c r="P140" s="43" t="str">
        <f t="shared" si="4"/>
        <v/>
      </c>
      <c r="Q140" s="77"/>
      <c r="R140" s="19"/>
      <c r="S140" s="19"/>
      <c r="T140" s="19"/>
      <c r="U140" s="19"/>
      <c r="V140" s="19"/>
      <c r="W140" s="19"/>
      <c r="X140" s="19"/>
      <c r="Y140" s="19"/>
    </row>
    <row r="141" spans="1:25" x14ac:dyDescent="0.25">
      <c r="A141" s="19"/>
      <c r="B141" s="19"/>
      <c r="C141" s="19"/>
      <c r="D141" s="19"/>
      <c r="E141" s="19"/>
      <c r="F141" s="19"/>
      <c r="G141" s="19"/>
      <c r="H141" s="19"/>
      <c r="I141" s="19"/>
      <c r="J141" s="19"/>
      <c r="K141" s="61"/>
      <c r="L141" s="88"/>
      <c r="M141" s="88"/>
      <c r="N141" s="88"/>
      <c r="O141" s="88"/>
      <c r="P141" s="43" t="str">
        <f t="shared" si="4"/>
        <v/>
      </c>
      <c r="Q141" s="77"/>
      <c r="R141" s="19"/>
      <c r="S141" s="19"/>
      <c r="T141" s="19"/>
      <c r="U141" s="19"/>
      <c r="V141" s="19"/>
      <c r="W141" s="19"/>
      <c r="X141" s="19"/>
      <c r="Y141" s="19"/>
    </row>
    <row r="142" spans="1:25" x14ac:dyDescent="0.25">
      <c r="A142" s="19"/>
      <c r="B142" s="19"/>
      <c r="C142" s="19"/>
      <c r="D142" s="19"/>
      <c r="E142" s="19"/>
      <c r="F142" s="19"/>
      <c r="G142" s="19"/>
      <c r="H142" s="19"/>
      <c r="I142" s="19"/>
      <c r="J142" s="19"/>
      <c r="K142" s="61"/>
      <c r="L142" s="88"/>
      <c r="M142" s="88"/>
      <c r="N142" s="88"/>
      <c r="O142" s="88"/>
      <c r="P142" s="43" t="str">
        <f t="shared" si="4"/>
        <v/>
      </c>
      <c r="Q142" s="77"/>
      <c r="R142" s="19"/>
      <c r="S142" s="19"/>
      <c r="T142" s="19"/>
      <c r="U142" s="19"/>
      <c r="V142" s="19"/>
      <c r="W142" s="19"/>
      <c r="X142" s="19"/>
      <c r="Y142" s="19"/>
    </row>
    <row r="143" spans="1:25" x14ac:dyDescent="0.25">
      <c r="A143" s="19"/>
      <c r="B143" s="19"/>
      <c r="C143" s="19"/>
      <c r="D143" s="19"/>
      <c r="E143" s="19"/>
      <c r="F143" s="19"/>
      <c r="G143" s="19"/>
      <c r="H143" s="19"/>
      <c r="I143" s="19"/>
      <c r="J143" s="19"/>
      <c r="K143" s="61"/>
      <c r="L143" s="88"/>
      <c r="M143" s="88"/>
      <c r="N143" s="88"/>
      <c r="O143" s="88"/>
      <c r="P143" s="43" t="str">
        <f t="shared" si="4"/>
        <v/>
      </c>
      <c r="Q143" s="77"/>
      <c r="R143" s="19"/>
      <c r="S143" s="19"/>
      <c r="T143" s="19"/>
      <c r="U143" s="19"/>
      <c r="V143" s="19"/>
      <c r="W143" s="19"/>
      <c r="X143" s="19"/>
      <c r="Y143" s="19"/>
    </row>
    <row r="144" spans="1:25" x14ac:dyDescent="0.25">
      <c r="A144" s="19"/>
      <c r="B144" s="19"/>
      <c r="C144" s="19"/>
      <c r="D144" s="19"/>
      <c r="E144" s="19"/>
      <c r="F144" s="19"/>
      <c r="G144" s="19"/>
      <c r="H144" s="19"/>
      <c r="I144" s="19"/>
      <c r="J144" s="19"/>
      <c r="K144" s="61"/>
      <c r="L144" s="88"/>
      <c r="M144" s="88"/>
      <c r="N144" s="88"/>
      <c r="O144" s="88"/>
      <c r="P144" s="43" t="str">
        <f t="shared" si="4"/>
        <v/>
      </c>
      <c r="Q144" s="77"/>
      <c r="R144" s="19"/>
      <c r="S144" s="19"/>
      <c r="T144" s="19"/>
      <c r="U144" s="19"/>
      <c r="V144" s="19"/>
      <c r="W144" s="19"/>
      <c r="X144" s="19"/>
      <c r="Y144" s="19"/>
    </row>
    <row r="145" spans="1:25" x14ac:dyDescent="0.25">
      <c r="A145" s="19"/>
      <c r="B145" s="19"/>
      <c r="C145" s="19"/>
      <c r="D145" s="19"/>
      <c r="E145" s="19"/>
      <c r="F145" s="19"/>
      <c r="G145" s="19"/>
      <c r="H145" s="19"/>
      <c r="I145" s="19"/>
      <c r="J145" s="19"/>
      <c r="K145" s="61"/>
      <c r="L145" s="88"/>
      <c r="M145" s="88"/>
      <c r="N145" s="88"/>
      <c r="O145" s="88"/>
      <c r="P145" s="43" t="str">
        <f t="shared" si="4"/>
        <v/>
      </c>
      <c r="Q145" s="77"/>
      <c r="R145" s="19"/>
      <c r="S145" s="19"/>
      <c r="T145" s="19"/>
      <c r="U145" s="19"/>
      <c r="V145" s="19"/>
      <c r="W145" s="19"/>
      <c r="X145" s="19"/>
      <c r="Y145" s="19"/>
    </row>
    <row r="146" spans="1:25" x14ac:dyDescent="0.25">
      <c r="A146" s="19"/>
      <c r="B146" s="19"/>
      <c r="C146" s="19"/>
      <c r="D146" s="19"/>
      <c r="E146" s="19"/>
      <c r="F146" s="19"/>
      <c r="G146" s="19"/>
      <c r="H146" s="19"/>
      <c r="I146" s="19"/>
      <c r="J146" s="19"/>
      <c r="K146" s="61"/>
      <c r="L146" s="88"/>
      <c r="M146" s="88"/>
      <c r="N146" s="88"/>
      <c r="O146" s="88"/>
      <c r="P146" s="43" t="str">
        <f t="shared" si="4"/>
        <v/>
      </c>
      <c r="Q146" s="77"/>
      <c r="R146" s="19"/>
      <c r="S146" s="19"/>
      <c r="T146" s="19"/>
      <c r="U146" s="19"/>
      <c r="V146" s="19"/>
      <c r="W146" s="19"/>
      <c r="X146" s="19"/>
      <c r="Y146" s="19"/>
    </row>
    <row r="147" spans="1:25" x14ac:dyDescent="0.25">
      <c r="A147" s="19"/>
      <c r="B147" s="19"/>
      <c r="C147" s="19"/>
      <c r="D147" s="19"/>
      <c r="E147" s="19"/>
      <c r="F147" s="19"/>
      <c r="G147" s="19"/>
      <c r="H147" s="19"/>
      <c r="I147" s="19"/>
      <c r="J147" s="19"/>
      <c r="K147" s="61"/>
      <c r="L147" s="88"/>
      <c r="M147" s="88"/>
      <c r="N147" s="88"/>
      <c r="O147" s="88"/>
      <c r="P147" s="43" t="str">
        <f t="shared" si="4"/>
        <v/>
      </c>
      <c r="Q147" s="77"/>
      <c r="R147" s="19"/>
      <c r="S147" s="19"/>
      <c r="T147" s="19"/>
      <c r="U147" s="19"/>
      <c r="V147" s="19"/>
      <c r="W147" s="19"/>
      <c r="X147" s="19"/>
      <c r="Y147" s="19"/>
    </row>
    <row r="148" spans="1:25" x14ac:dyDescent="0.25">
      <c r="A148" s="19"/>
      <c r="B148" s="19"/>
      <c r="C148" s="19"/>
      <c r="D148" s="19"/>
      <c r="E148" s="19"/>
      <c r="F148" s="19"/>
      <c r="G148" s="19"/>
      <c r="H148" s="19"/>
      <c r="I148" s="19"/>
      <c r="J148" s="19"/>
      <c r="K148" s="61"/>
      <c r="L148" s="88"/>
      <c r="M148" s="88"/>
      <c r="N148" s="88"/>
      <c r="O148" s="88"/>
      <c r="P148" s="43" t="str">
        <f t="shared" si="4"/>
        <v/>
      </c>
      <c r="Q148" s="77"/>
      <c r="R148" s="19"/>
      <c r="S148" s="19"/>
      <c r="T148" s="19"/>
      <c r="U148" s="19"/>
      <c r="V148" s="19"/>
      <c r="W148" s="19"/>
      <c r="X148" s="19"/>
      <c r="Y148" s="19"/>
    </row>
    <row r="149" spans="1:25" x14ac:dyDescent="0.25">
      <c r="A149" s="19"/>
      <c r="B149" s="19"/>
      <c r="C149" s="19"/>
      <c r="D149" s="19"/>
      <c r="E149" s="19"/>
      <c r="F149" s="19"/>
      <c r="G149" s="19"/>
      <c r="H149" s="19"/>
      <c r="I149" s="19"/>
      <c r="J149" s="19"/>
      <c r="K149" s="61"/>
      <c r="L149" s="88"/>
      <c r="M149" s="88"/>
      <c r="N149" s="88"/>
      <c r="O149" s="88"/>
      <c r="P149" s="43" t="str">
        <f t="shared" si="4"/>
        <v/>
      </c>
      <c r="Q149" s="77"/>
      <c r="R149" s="19"/>
      <c r="S149" s="19"/>
      <c r="T149" s="19"/>
      <c r="U149" s="19"/>
      <c r="V149" s="19"/>
      <c r="W149" s="19"/>
      <c r="X149" s="19"/>
      <c r="Y149" s="19"/>
    </row>
    <row r="150" spans="1:25" x14ac:dyDescent="0.25">
      <c r="A150" s="19"/>
      <c r="B150" s="19"/>
      <c r="C150" s="19"/>
      <c r="D150" s="19"/>
      <c r="E150" s="19"/>
      <c r="F150" s="19"/>
      <c r="G150" s="19"/>
      <c r="H150" s="19"/>
      <c r="I150" s="19"/>
      <c r="J150" s="19"/>
      <c r="K150" s="61"/>
      <c r="L150" s="88"/>
      <c r="M150" s="88"/>
      <c r="N150" s="88"/>
      <c r="O150" s="88"/>
      <c r="P150" s="43" t="str">
        <f t="shared" si="4"/>
        <v/>
      </c>
      <c r="Q150" s="77"/>
      <c r="R150" s="19"/>
      <c r="S150" s="19"/>
      <c r="T150" s="19"/>
      <c r="U150" s="19"/>
      <c r="V150" s="19"/>
      <c r="W150" s="19"/>
      <c r="X150" s="19"/>
      <c r="Y150" s="19"/>
    </row>
    <row r="151" spans="1:25" x14ac:dyDescent="0.25">
      <c r="A151" s="19"/>
      <c r="B151" s="19"/>
      <c r="C151" s="19"/>
      <c r="D151" s="19"/>
      <c r="E151" s="19"/>
      <c r="F151" s="19"/>
      <c r="G151" s="19"/>
      <c r="H151" s="19"/>
      <c r="I151" s="19"/>
      <c r="J151" s="19"/>
      <c r="K151" s="61"/>
      <c r="L151" s="88"/>
      <c r="M151" s="88"/>
      <c r="N151" s="88"/>
      <c r="O151" s="88"/>
      <c r="P151" s="43" t="str">
        <f t="shared" si="4"/>
        <v/>
      </c>
      <c r="Q151" s="77"/>
      <c r="R151" s="19"/>
      <c r="S151" s="19"/>
      <c r="T151" s="19"/>
      <c r="U151" s="19"/>
      <c r="V151" s="19"/>
      <c r="W151" s="19"/>
      <c r="X151" s="19"/>
      <c r="Y151" s="19"/>
    </row>
    <row r="152" spans="1:25" x14ac:dyDescent="0.25">
      <c r="A152" s="19"/>
      <c r="B152" s="19"/>
      <c r="C152" s="19"/>
      <c r="D152" s="19"/>
      <c r="E152" s="19"/>
      <c r="F152" s="19"/>
      <c r="G152" s="19"/>
      <c r="H152" s="19"/>
      <c r="I152" s="19"/>
      <c r="J152" s="19"/>
      <c r="K152" s="61"/>
      <c r="L152" s="88"/>
      <c r="M152" s="88"/>
      <c r="N152" s="88"/>
      <c r="O152" s="88"/>
      <c r="P152" s="43" t="str">
        <f t="shared" ref="P152:P215" si="5">IFERROR(ROUND(P140/O140/M140*L140,3),"")</f>
        <v/>
      </c>
      <c r="Q152" s="77"/>
      <c r="R152" s="19"/>
      <c r="S152" s="19"/>
      <c r="T152" s="19"/>
      <c r="U152" s="19"/>
      <c r="V152" s="19"/>
      <c r="W152" s="19"/>
      <c r="X152" s="19"/>
      <c r="Y152" s="19"/>
    </row>
    <row r="153" spans="1:25" x14ac:dyDescent="0.25">
      <c r="A153" s="19"/>
      <c r="B153" s="19"/>
      <c r="C153" s="19"/>
      <c r="D153" s="19"/>
      <c r="E153" s="19"/>
      <c r="F153" s="19"/>
      <c r="G153" s="19"/>
      <c r="H153" s="19"/>
      <c r="I153" s="19"/>
      <c r="J153" s="19"/>
      <c r="K153" s="61"/>
      <c r="L153" s="88"/>
      <c r="M153" s="88"/>
      <c r="N153" s="88"/>
      <c r="O153" s="88"/>
      <c r="P153" s="43" t="str">
        <f t="shared" si="5"/>
        <v/>
      </c>
      <c r="Q153" s="77"/>
      <c r="R153" s="19"/>
      <c r="S153" s="19"/>
      <c r="T153" s="19"/>
      <c r="U153" s="19"/>
      <c r="V153" s="19"/>
      <c r="W153" s="19"/>
      <c r="X153" s="19"/>
      <c r="Y153" s="19"/>
    </row>
    <row r="154" spans="1:25" x14ac:dyDescent="0.25">
      <c r="A154" s="19"/>
      <c r="B154" s="19"/>
      <c r="C154" s="19"/>
      <c r="D154" s="19"/>
      <c r="E154" s="19"/>
      <c r="F154" s="19"/>
      <c r="G154" s="19"/>
      <c r="H154" s="19"/>
      <c r="I154" s="19"/>
      <c r="J154" s="19"/>
      <c r="K154" s="61"/>
      <c r="L154" s="88"/>
      <c r="M154" s="88"/>
      <c r="N154" s="88"/>
      <c r="O154" s="88"/>
      <c r="P154" s="43" t="str">
        <f t="shared" si="5"/>
        <v/>
      </c>
      <c r="Q154" s="77"/>
      <c r="R154" s="19"/>
      <c r="S154" s="19"/>
      <c r="T154" s="19"/>
      <c r="U154" s="19"/>
      <c r="V154" s="19"/>
      <c r="W154" s="19"/>
      <c r="X154" s="19"/>
      <c r="Y154" s="19"/>
    </row>
    <row r="155" spans="1:25" x14ac:dyDescent="0.25">
      <c r="A155" s="19"/>
      <c r="B155" s="19"/>
      <c r="C155" s="19"/>
      <c r="D155" s="19"/>
      <c r="E155" s="19"/>
      <c r="F155" s="19"/>
      <c r="G155" s="19"/>
      <c r="H155" s="19"/>
      <c r="I155" s="19"/>
      <c r="J155" s="19"/>
      <c r="K155" s="61"/>
      <c r="L155" s="88"/>
      <c r="M155" s="88"/>
      <c r="N155" s="88"/>
      <c r="O155" s="88"/>
      <c r="P155" s="43" t="str">
        <f t="shared" si="5"/>
        <v/>
      </c>
      <c r="Q155" s="77"/>
      <c r="R155" s="19"/>
      <c r="S155" s="19"/>
      <c r="T155" s="19"/>
      <c r="U155" s="19"/>
      <c r="V155" s="19"/>
      <c r="W155" s="19"/>
      <c r="X155" s="19"/>
      <c r="Y155" s="19"/>
    </row>
    <row r="156" spans="1:25" x14ac:dyDescent="0.25">
      <c r="A156" s="19"/>
      <c r="B156" s="19"/>
      <c r="C156" s="19"/>
      <c r="D156" s="19"/>
      <c r="E156" s="19"/>
      <c r="F156" s="19"/>
      <c r="G156" s="19"/>
      <c r="H156" s="19"/>
      <c r="I156" s="19"/>
      <c r="J156" s="19"/>
      <c r="K156" s="61"/>
      <c r="L156" s="88"/>
      <c r="M156" s="88"/>
      <c r="N156" s="88"/>
      <c r="O156" s="88"/>
      <c r="P156" s="43" t="str">
        <f t="shared" si="5"/>
        <v/>
      </c>
      <c r="Q156" s="77"/>
      <c r="R156" s="19"/>
      <c r="S156" s="19"/>
      <c r="T156" s="19"/>
      <c r="U156" s="19"/>
      <c r="V156" s="19"/>
      <c r="W156" s="19"/>
      <c r="X156" s="19"/>
      <c r="Y156" s="19"/>
    </row>
    <row r="157" spans="1:25" x14ac:dyDescent="0.25">
      <c r="A157" s="19"/>
      <c r="B157" s="19"/>
      <c r="C157" s="19"/>
      <c r="D157" s="19"/>
      <c r="E157" s="19"/>
      <c r="F157" s="19"/>
      <c r="G157" s="19"/>
      <c r="H157" s="19"/>
      <c r="I157" s="19"/>
      <c r="J157" s="19"/>
      <c r="K157" s="61"/>
      <c r="L157" s="88"/>
      <c r="M157" s="88"/>
      <c r="N157" s="88"/>
      <c r="O157" s="88"/>
      <c r="P157" s="43" t="str">
        <f t="shared" si="5"/>
        <v/>
      </c>
      <c r="Q157" s="77"/>
      <c r="R157" s="19"/>
      <c r="S157" s="19"/>
      <c r="T157" s="19"/>
      <c r="U157" s="19"/>
      <c r="V157" s="19"/>
      <c r="W157" s="19"/>
      <c r="X157" s="19"/>
      <c r="Y157" s="19"/>
    </row>
    <row r="158" spans="1:25" x14ac:dyDescent="0.25">
      <c r="A158" s="19"/>
      <c r="B158" s="19"/>
      <c r="C158" s="19"/>
      <c r="D158" s="19"/>
      <c r="E158" s="19"/>
      <c r="F158" s="19"/>
      <c r="G158" s="19"/>
      <c r="H158" s="19"/>
      <c r="I158" s="19"/>
      <c r="J158" s="19"/>
      <c r="K158" s="61"/>
      <c r="L158" s="88"/>
      <c r="M158" s="88"/>
      <c r="N158" s="88"/>
      <c r="O158" s="88"/>
      <c r="P158" s="43" t="str">
        <f t="shared" si="5"/>
        <v/>
      </c>
      <c r="Q158" s="77"/>
      <c r="R158" s="19"/>
      <c r="S158" s="19"/>
      <c r="T158" s="19"/>
      <c r="U158" s="19"/>
      <c r="V158" s="19"/>
      <c r="W158" s="19"/>
      <c r="X158" s="19"/>
      <c r="Y158" s="19"/>
    </row>
    <row r="159" spans="1:25" x14ac:dyDescent="0.25">
      <c r="A159" s="19"/>
      <c r="B159" s="19"/>
      <c r="C159" s="19"/>
      <c r="D159" s="19"/>
      <c r="E159" s="19"/>
      <c r="F159" s="19"/>
      <c r="G159" s="19"/>
      <c r="H159" s="19"/>
      <c r="I159" s="19"/>
      <c r="J159" s="19"/>
      <c r="K159" s="61"/>
      <c r="L159" s="88"/>
      <c r="M159" s="88"/>
      <c r="N159" s="88"/>
      <c r="O159" s="88"/>
      <c r="P159" s="43" t="str">
        <f t="shared" si="5"/>
        <v/>
      </c>
      <c r="Q159" s="77"/>
      <c r="R159" s="19"/>
      <c r="S159" s="19"/>
      <c r="T159" s="19"/>
      <c r="U159" s="19"/>
      <c r="V159" s="19"/>
      <c r="W159" s="19"/>
      <c r="X159" s="19"/>
      <c r="Y159" s="19"/>
    </row>
    <row r="160" spans="1:25" x14ac:dyDescent="0.25">
      <c r="A160" s="19"/>
      <c r="B160" s="19"/>
      <c r="C160" s="19"/>
      <c r="D160" s="19"/>
      <c r="E160" s="19"/>
      <c r="F160" s="19"/>
      <c r="G160" s="19"/>
      <c r="H160" s="19"/>
      <c r="I160" s="19"/>
      <c r="J160" s="19"/>
      <c r="K160" s="61"/>
      <c r="L160" s="88"/>
      <c r="M160" s="88"/>
      <c r="N160" s="88"/>
      <c r="O160" s="88"/>
      <c r="P160" s="43" t="str">
        <f t="shared" si="5"/>
        <v/>
      </c>
      <c r="Q160" s="77"/>
      <c r="R160" s="19"/>
      <c r="S160" s="19"/>
      <c r="T160" s="19"/>
      <c r="U160" s="19"/>
      <c r="V160" s="19"/>
      <c r="W160" s="19"/>
      <c r="X160" s="19"/>
      <c r="Y160" s="19"/>
    </row>
    <row r="161" spans="1:25" x14ac:dyDescent="0.25">
      <c r="A161" s="19"/>
      <c r="B161" s="19"/>
      <c r="C161" s="19"/>
      <c r="D161" s="19"/>
      <c r="E161" s="19"/>
      <c r="F161" s="19"/>
      <c r="G161" s="19"/>
      <c r="H161" s="19"/>
      <c r="I161" s="19"/>
      <c r="J161" s="19"/>
      <c r="K161" s="61"/>
      <c r="L161" s="88"/>
      <c r="M161" s="88"/>
      <c r="N161" s="88"/>
      <c r="O161" s="88"/>
      <c r="P161" s="43" t="str">
        <f t="shared" si="5"/>
        <v/>
      </c>
      <c r="Q161" s="77"/>
      <c r="R161" s="19"/>
      <c r="S161" s="19"/>
      <c r="T161" s="19"/>
      <c r="U161" s="19"/>
      <c r="V161" s="19"/>
      <c r="W161" s="19"/>
      <c r="X161" s="19"/>
      <c r="Y161" s="19"/>
    </row>
    <row r="162" spans="1:25" x14ac:dyDescent="0.25">
      <c r="A162" s="19"/>
      <c r="B162" s="19"/>
      <c r="C162" s="19"/>
      <c r="D162" s="19"/>
      <c r="E162" s="19"/>
      <c r="F162" s="19"/>
      <c r="G162" s="19"/>
      <c r="H162" s="19"/>
      <c r="I162" s="19"/>
      <c r="J162" s="19"/>
      <c r="K162" s="61"/>
      <c r="L162" s="88"/>
      <c r="M162" s="88"/>
      <c r="N162" s="88"/>
      <c r="O162" s="88"/>
      <c r="P162" s="43" t="str">
        <f t="shared" si="5"/>
        <v/>
      </c>
      <c r="Q162" s="77"/>
      <c r="R162" s="19"/>
      <c r="S162" s="19"/>
      <c r="T162" s="19"/>
      <c r="U162" s="19"/>
      <c r="V162" s="19"/>
      <c r="W162" s="19"/>
      <c r="X162" s="19"/>
      <c r="Y162" s="19"/>
    </row>
    <row r="163" spans="1:25" x14ac:dyDescent="0.25">
      <c r="A163" s="19"/>
      <c r="B163" s="19"/>
      <c r="C163" s="19"/>
      <c r="D163" s="19"/>
      <c r="E163" s="19"/>
      <c r="F163" s="19"/>
      <c r="G163" s="19"/>
      <c r="H163" s="19"/>
      <c r="I163" s="19"/>
      <c r="J163" s="19"/>
      <c r="K163" s="61"/>
      <c r="L163" s="88"/>
      <c r="M163" s="88"/>
      <c r="N163" s="88"/>
      <c r="O163" s="88"/>
      <c r="P163" s="43" t="str">
        <f t="shared" si="5"/>
        <v/>
      </c>
      <c r="Q163" s="77"/>
      <c r="R163" s="19"/>
      <c r="S163" s="19"/>
      <c r="T163" s="19"/>
      <c r="U163" s="19"/>
      <c r="V163" s="19"/>
      <c r="W163" s="19"/>
      <c r="X163" s="19"/>
      <c r="Y163" s="19"/>
    </row>
    <row r="164" spans="1:25" x14ac:dyDescent="0.25">
      <c r="A164" s="19"/>
      <c r="B164" s="19"/>
      <c r="C164" s="19"/>
      <c r="D164" s="19"/>
      <c r="E164" s="19"/>
      <c r="F164" s="19"/>
      <c r="G164" s="19"/>
      <c r="H164" s="19"/>
      <c r="I164" s="19"/>
      <c r="J164" s="19"/>
      <c r="K164" s="61"/>
      <c r="L164" s="88"/>
      <c r="M164" s="88"/>
      <c r="N164" s="88"/>
      <c r="O164" s="88"/>
      <c r="P164" s="43" t="str">
        <f t="shared" si="5"/>
        <v/>
      </c>
      <c r="Q164" s="77"/>
      <c r="R164" s="19"/>
      <c r="S164" s="19"/>
      <c r="T164" s="19"/>
      <c r="U164" s="19"/>
      <c r="V164" s="19"/>
      <c r="W164" s="19"/>
      <c r="X164" s="19"/>
      <c r="Y164" s="19"/>
    </row>
    <row r="165" spans="1:25" x14ac:dyDescent="0.25">
      <c r="A165" s="19"/>
      <c r="B165" s="19"/>
      <c r="C165" s="19"/>
      <c r="D165" s="19"/>
      <c r="E165" s="19"/>
      <c r="F165" s="19"/>
      <c r="G165" s="19"/>
      <c r="H165" s="19"/>
      <c r="I165" s="19"/>
      <c r="J165" s="19"/>
      <c r="K165" s="61"/>
      <c r="L165" s="88"/>
      <c r="M165" s="88"/>
      <c r="N165" s="88"/>
      <c r="O165" s="88"/>
      <c r="P165" s="43" t="str">
        <f t="shared" si="5"/>
        <v/>
      </c>
      <c r="Q165" s="77"/>
      <c r="R165" s="19"/>
      <c r="S165" s="19"/>
      <c r="T165" s="19"/>
      <c r="U165" s="19"/>
      <c r="V165" s="19"/>
      <c r="W165" s="19"/>
      <c r="X165" s="19"/>
      <c r="Y165" s="19"/>
    </row>
    <row r="166" spans="1:25" x14ac:dyDescent="0.25">
      <c r="A166" s="19"/>
      <c r="B166" s="19"/>
      <c r="C166" s="19"/>
      <c r="D166" s="19"/>
      <c r="E166" s="19"/>
      <c r="F166" s="19"/>
      <c r="G166" s="19"/>
      <c r="H166" s="19"/>
      <c r="I166" s="19"/>
      <c r="J166" s="19"/>
      <c r="K166" s="61"/>
      <c r="L166" s="88"/>
      <c r="M166" s="88"/>
      <c r="N166" s="88"/>
      <c r="O166" s="88"/>
      <c r="P166" s="43" t="str">
        <f t="shared" si="5"/>
        <v/>
      </c>
      <c r="Q166" s="77"/>
      <c r="R166" s="19"/>
      <c r="S166" s="19"/>
      <c r="T166" s="19"/>
      <c r="U166" s="19"/>
      <c r="V166" s="19"/>
      <c r="W166" s="19"/>
      <c r="X166" s="19"/>
      <c r="Y166" s="19"/>
    </row>
    <row r="167" spans="1:25" x14ac:dyDescent="0.25">
      <c r="A167" s="19"/>
      <c r="B167" s="19"/>
      <c r="C167" s="19"/>
      <c r="D167" s="19"/>
      <c r="E167" s="19"/>
      <c r="F167" s="19"/>
      <c r="G167" s="19"/>
      <c r="H167" s="19"/>
      <c r="I167" s="19"/>
      <c r="J167" s="19"/>
      <c r="K167" s="61"/>
      <c r="L167" s="88"/>
      <c r="M167" s="88"/>
      <c r="N167" s="88"/>
      <c r="O167" s="88"/>
      <c r="P167" s="43" t="str">
        <f t="shared" si="5"/>
        <v/>
      </c>
      <c r="Q167" s="77"/>
      <c r="R167" s="19"/>
      <c r="S167" s="19"/>
      <c r="T167" s="19"/>
      <c r="U167" s="19"/>
      <c r="V167" s="19"/>
      <c r="W167" s="19"/>
      <c r="X167" s="19"/>
      <c r="Y167" s="19"/>
    </row>
    <row r="168" spans="1:25" x14ac:dyDescent="0.25">
      <c r="A168" s="19"/>
      <c r="B168" s="19"/>
      <c r="C168" s="19"/>
      <c r="D168" s="19"/>
      <c r="E168" s="19"/>
      <c r="F168" s="19"/>
      <c r="G168" s="19"/>
      <c r="H168" s="19"/>
      <c r="I168" s="19"/>
      <c r="J168" s="19"/>
      <c r="K168" s="61"/>
      <c r="L168" s="88"/>
      <c r="M168" s="88"/>
      <c r="N168" s="88"/>
      <c r="O168" s="88"/>
      <c r="P168" s="43" t="str">
        <f t="shared" si="5"/>
        <v/>
      </c>
      <c r="Q168" s="77"/>
      <c r="R168" s="19"/>
      <c r="S168" s="19"/>
      <c r="T168" s="19"/>
      <c r="U168" s="19"/>
      <c r="V168" s="19"/>
      <c r="W168" s="19"/>
      <c r="X168" s="19"/>
      <c r="Y168" s="19"/>
    </row>
    <row r="169" spans="1:25" x14ac:dyDescent="0.25">
      <c r="A169" s="19"/>
      <c r="B169" s="19"/>
      <c r="C169" s="19"/>
      <c r="D169" s="19"/>
      <c r="E169" s="19"/>
      <c r="F169" s="19"/>
      <c r="G169" s="19"/>
      <c r="H169" s="19"/>
      <c r="I169" s="19"/>
      <c r="J169" s="19"/>
      <c r="K169" s="61"/>
      <c r="L169" s="88"/>
      <c r="M169" s="88"/>
      <c r="N169" s="88"/>
      <c r="O169" s="88"/>
      <c r="P169" s="43" t="str">
        <f t="shared" si="5"/>
        <v/>
      </c>
      <c r="Q169" s="77"/>
      <c r="R169" s="19"/>
      <c r="S169" s="19"/>
      <c r="T169" s="19"/>
      <c r="U169" s="19"/>
      <c r="V169" s="19"/>
      <c r="W169" s="19"/>
      <c r="X169" s="19"/>
      <c r="Y169" s="19"/>
    </row>
    <row r="170" spans="1:25" x14ac:dyDescent="0.25">
      <c r="A170" s="19"/>
      <c r="B170" s="19"/>
      <c r="C170" s="19"/>
      <c r="D170" s="19"/>
      <c r="E170" s="19"/>
      <c r="F170" s="19"/>
      <c r="G170" s="19"/>
      <c r="H170" s="19"/>
      <c r="I170" s="19"/>
      <c r="J170" s="19"/>
      <c r="K170" s="61"/>
      <c r="L170" s="88"/>
      <c r="M170" s="88"/>
      <c r="N170" s="88"/>
      <c r="O170" s="88"/>
      <c r="P170" s="43" t="str">
        <f t="shared" si="5"/>
        <v/>
      </c>
      <c r="Q170" s="77"/>
      <c r="R170" s="19"/>
      <c r="S170" s="19"/>
      <c r="T170" s="19"/>
      <c r="U170" s="19"/>
      <c r="V170" s="19"/>
      <c r="W170" s="19"/>
      <c r="X170" s="19"/>
      <c r="Y170" s="19"/>
    </row>
    <row r="171" spans="1:25" x14ac:dyDescent="0.25">
      <c r="A171" s="19"/>
      <c r="B171" s="19"/>
      <c r="C171" s="19"/>
      <c r="D171" s="19"/>
      <c r="E171" s="19"/>
      <c r="F171" s="19"/>
      <c r="G171" s="19"/>
      <c r="H171" s="19"/>
      <c r="I171" s="19"/>
      <c r="J171" s="19"/>
      <c r="K171" s="61"/>
      <c r="L171" s="88"/>
      <c r="M171" s="88"/>
      <c r="N171" s="88"/>
      <c r="O171" s="88"/>
      <c r="P171" s="43" t="str">
        <f t="shared" si="5"/>
        <v/>
      </c>
      <c r="Q171" s="77"/>
      <c r="R171" s="19"/>
      <c r="S171" s="19"/>
      <c r="T171" s="19"/>
      <c r="U171" s="19"/>
      <c r="V171" s="19"/>
      <c r="W171" s="19"/>
      <c r="X171" s="19"/>
      <c r="Y171" s="19"/>
    </row>
    <row r="172" spans="1:25" x14ac:dyDescent="0.25">
      <c r="A172" s="19"/>
      <c r="B172" s="19"/>
      <c r="C172" s="19"/>
      <c r="D172" s="19"/>
      <c r="E172" s="19"/>
      <c r="F172" s="19"/>
      <c r="G172" s="19"/>
      <c r="H172" s="19"/>
      <c r="I172" s="19"/>
      <c r="J172" s="19"/>
      <c r="K172" s="61"/>
      <c r="L172" s="88"/>
      <c r="M172" s="88"/>
      <c r="N172" s="88"/>
      <c r="O172" s="88"/>
      <c r="P172" s="43" t="str">
        <f t="shared" si="5"/>
        <v/>
      </c>
      <c r="Q172" s="77"/>
      <c r="R172" s="19"/>
      <c r="S172" s="19"/>
      <c r="T172" s="19"/>
      <c r="U172" s="19"/>
      <c r="V172" s="19"/>
      <c r="W172" s="19"/>
      <c r="X172" s="19"/>
      <c r="Y172" s="19"/>
    </row>
    <row r="173" spans="1:25" x14ac:dyDescent="0.25">
      <c r="A173" s="19"/>
      <c r="B173" s="19"/>
      <c r="C173" s="19"/>
      <c r="D173" s="19"/>
      <c r="E173" s="19"/>
      <c r="F173" s="19"/>
      <c r="G173" s="19"/>
      <c r="H173" s="19"/>
      <c r="I173" s="19"/>
      <c r="J173" s="19"/>
      <c r="K173" s="61"/>
      <c r="L173" s="88"/>
      <c r="M173" s="88"/>
      <c r="N173" s="88"/>
      <c r="O173" s="88"/>
      <c r="P173" s="43" t="str">
        <f t="shared" si="5"/>
        <v/>
      </c>
      <c r="Q173" s="77"/>
      <c r="R173" s="19"/>
      <c r="S173" s="19"/>
      <c r="T173" s="19"/>
      <c r="U173" s="19"/>
      <c r="V173" s="19"/>
      <c r="W173" s="19"/>
      <c r="X173" s="19"/>
      <c r="Y173" s="19"/>
    </row>
    <row r="174" spans="1:25" x14ac:dyDescent="0.25">
      <c r="A174" s="19"/>
      <c r="B174" s="19"/>
      <c r="C174" s="19"/>
      <c r="D174" s="19"/>
      <c r="E174" s="19"/>
      <c r="F174" s="19"/>
      <c r="G174" s="19"/>
      <c r="H174" s="19"/>
      <c r="I174" s="19"/>
      <c r="J174" s="19"/>
      <c r="K174" s="61"/>
      <c r="L174" s="88"/>
      <c r="M174" s="88"/>
      <c r="N174" s="88"/>
      <c r="O174" s="88"/>
      <c r="P174" s="43" t="str">
        <f t="shared" si="5"/>
        <v/>
      </c>
      <c r="Q174" s="77"/>
      <c r="R174" s="19"/>
      <c r="S174" s="19"/>
      <c r="T174" s="19"/>
      <c r="U174" s="19"/>
      <c r="V174" s="19"/>
      <c r="W174" s="19"/>
      <c r="X174" s="19"/>
      <c r="Y174" s="19"/>
    </row>
    <row r="175" spans="1:25" x14ac:dyDescent="0.25">
      <c r="A175" s="19"/>
      <c r="B175" s="19"/>
      <c r="C175" s="19"/>
      <c r="D175" s="19"/>
      <c r="E175" s="19"/>
      <c r="F175" s="19"/>
      <c r="G175" s="19"/>
      <c r="H175" s="19"/>
      <c r="I175" s="19"/>
      <c r="J175" s="19"/>
      <c r="K175" s="61"/>
      <c r="L175" s="88"/>
      <c r="M175" s="88"/>
      <c r="N175" s="88"/>
      <c r="O175" s="88"/>
      <c r="P175" s="43" t="str">
        <f t="shared" si="5"/>
        <v/>
      </c>
      <c r="Q175" s="77"/>
      <c r="R175" s="19"/>
      <c r="S175" s="19"/>
      <c r="T175" s="19"/>
      <c r="U175" s="19"/>
      <c r="V175" s="19"/>
      <c r="W175" s="19"/>
      <c r="X175" s="19"/>
      <c r="Y175" s="19"/>
    </row>
    <row r="176" spans="1:25" x14ac:dyDescent="0.25">
      <c r="A176" s="19"/>
      <c r="B176" s="19"/>
      <c r="C176" s="19"/>
      <c r="D176" s="19"/>
      <c r="E176" s="19"/>
      <c r="F176" s="19"/>
      <c r="G176" s="19"/>
      <c r="H176" s="19"/>
      <c r="I176" s="19"/>
      <c r="J176" s="19"/>
      <c r="K176" s="61"/>
      <c r="L176" s="88"/>
      <c r="M176" s="88"/>
      <c r="N176" s="88"/>
      <c r="O176" s="88"/>
      <c r="P176" s="43" t="str">
        <f t="shared" si="5"/>
        <v/>
      </c>
      <c r="Q176" s="77"/>
      <c r="R176" s="19"/>
      <c r="S176" s="19"/>
      <c r="T176" s="19"/>
      <c r="U176" s="19"/>
      <c r="V176" s="19"/>
      <c r="W176" s="19"/>
      <c r="X176" s="19"/>
      <c r="Y176" s="19"/>
    </row>
    <row r="177" spans="1:25" x14ac:dyDescent="0.25">
      <c r="A177" s="19"/>
      <c r="B177" s="19"/>
      <c r="C177" s="19"/>
      <c r="D177" s="19"/>
      <c r="E177" s="19"/>
      <c r="F177" s="19"/>
      <c r="G177" s="19"/>
      <c r="H177" s="19"/>
      <c r="I177" s="19"/>
      <c r="J177" s="19"/>
      <c r="K177" s="61"/>
      <c r="L177" s="88"/>
      <c r="M177" s="88"/>
      <c r="N177" s="88"/>
      <c r="O177" s="88"/>
      <c r="P177" s="43" t="str">
        <f t="shared" si="5"/>
        <v/>
      </c>
      <c r="Q177" s="77"/>
      <c r="R177" s="19"/>
      <c r="S177" s="19"/>
      <c r="T177" s="19"/>
      <c r="U177" s="19"/>
      <c r="V177" s="19"/>
      <c r="W177" s="19"/>
      <c r="X177" s="19"/>
      <c r="Y177" s="19"/>
    </row>
    <row r="178" spans="1:25" x14ac:dyDescent="0.25">
      <c r="A178" s="19"/>
      <c r="B178" s="19"/>
      <c r="C178" s="19"/>
      <c r="D178" s="19"/>
      <c r="E178" s="19"/>
      <c r="F178" s="19"/>
      <c r="G178" s="19"/>
      <c r="H178" s="19"/>
      <c r="I178" s="19"/>
      <c r="J178" s="19"/>
      <c r="K178" s="61"/>
      <c r="L178" s="88"/>
      <c r="M178" s="88"/>
      <c r="N178" s="88"/>
      <c r="O178" s="88"/>
      <c r="P178" s="43" t="str">
        <f t="shared" si="5"/>
        <v/>
      </c>
      <c r="Q178" s="77"/>
      <c r="R178" s="19"/>
      <c r="S178" s="19"/>
      <c r="T178" s="19"/>
      <c r="U178" s="19"/>
      <c r="V178" s="19"/>
      <c r="W178" s="19"/>
      <c r="X178" s="19"/>
      <c r="Y178" s="19"/>
    </row>
    <row r="179" spans="1:25" x14ac:dyDescent="0.25">
      <c r="A179" s="19"/>
      <c r="B179" s="19"/>
      <c r="C179" s="19"/>
      <c r="D179" s="19"/>
      <c r="E179" s="19"/>
      <c r="F179" s="19"/>
      <c r="G179" s="19"/>
      <c r="H179" s="19"/>
      <c r="I179" s="19"/>
      <c r="J179" s="19"/>
      <c r="K179" s="61"/>
      <c r="L179" s="88"/>
      <c r="M179" s="88"/>
      <c r="N179" s="88"/>
      <c r="O179" s="88"/>
      <c r="P179" s="43" t="str">
        <f t="shared" si="5"/>
        <v/>
      </c>
      <c r="Q179" s="77"/>
      <c r="R179" s="19"/>
      <c r="S179" s="19"/>
      <c r="T179" s="19"/>
      <c r="U179" s="19"/>
      <c r="V179" s="19"/>
      <c r="W179" s="19"/>
      <c r="X179" s="19"/>
      <c r="Y179" s="19"/>
    </row>
    <row r="180" spans="1:25" x14ac:dyDescent="0.25">
      <c r="A180" s="19"/>
      <c r="B180" s="19"/>
      <c r="C180" s="19"/>
      <c r="D180" s="19"/>
      <c r="E180" s="19"/>
      <c r="F180" s="19"/>
      <c r="G180" s="19"/>
      <c r="H180" s="19"/>
      <c r="I180" s="19"/>
      <c r="J180" s="19"/>
      <c r="K180" s="61"/>
      <c r="L180" s="88"/>
      <c r="M180" s="88"/>
      <c r="N180" s="88"/>
      <c r="O180" s="88"/>
      <c r="P180" s="43" t="str">
        <f t="shared" si="5"/>
        <v/>
      </c>
      <c r="Q180" s="77"/>
      <c r="R180" s="19"/>
      <c r="S180" s="19"/>
      <c r="T180" s="19"/>
      <c r="U180" s="19"/>
      <c r="V180" s="19"/>
      <c r="W180" s="19"/>
      <c r="X180" s="19"/>
      <c r="Y180" s="19"/>
    </row>
    <row r="181" spans="1:25" x14ac:dyDescent="0.25">
      <c r="A181" s="19"/>
      <c r="B181" s="19"/>
      <c r="C181" s="19"/>
      <c r="D181" s="19"/>
      <c r="E181" s="19"/>
      <c r="F181" s="19"/>
      <c r="G181" s="19"/>
      <c r="H181" s="19"/>
      <c r="I181" s="19"/>
      <c r="J181" s="19"/>
      <c r="K181" s="61"/>
      <c r="L181" s="88"/>
      <c r="M181" s="88"/>
      <c r="N181" s="88"/>
      <c r="O181" s="88"/>
      <c r="P181" s="43" t="str">
        <f t="shared" si="5"/>
        <v/>
      </c>
      <c r="Q181" s="77"/>
      <c r="R181" s="19"/>
      <c r="S181" s="19"/>
      <c r="T181" s="19"/>
      <c r="U181" s="19"/>
      <c r="V181" s="19"/>
      <c r="W181" s="19"/>
      <c r="X181" s="19"/>
      <c r="Y181" s="19"/>
    </row>
    <row r="182" spans="1:25" x14ac:dyDescent="0.25">
      <c r="A182" s="19"/>
      <c r="B182" s="19"/>
      <c r="C182" s="19"/>
      <c r="D182" s="19"/>
      <c r="E182" s="19"/>
      <c r="F182" s="19"/>
      <c r="G182" s="19"/>
      <c r="H182" s="19"/>
      <c r="I182" s="19"/>
      <c r="J182" s="19"/>
      <c r="K182" s="61"/>
      <c r="L182" s="88"/>
      <c r="M182" s="88"/>
      <c r="N182" s="88"/>
      <c r="O182" s="88"/>
      <c r="P182" s="43" t="str">
        <f t="shared" si="5"/>
        <v/>
      </c>
      <c r="Q182" s="77"/>
      <c r="R182" s="19"/>
      <c r="S182" s="19"/>
      <c r="T182" s="19"/>
      <c r="U182" s="19"/>
      <c r="V182" s="19"/>
      <c r="W182" s="19"/>
      <c r="X182" s="19"/>
      <c r="Y182" s="19"/>
    </row>
    <row r="183" spans="1:25" x14ac:dyDescent="0.25">
      <c r="A183" s="19"/>
      <c r="B183" s="19"/>
      <c r="C183" s="19"/>
      <c r="D183" s="19"/>
      <c r="E183" s="19"/>
      <c r="F183" s="19"/>
      <c r="G183" s="19"/>
      <c r="H183" s="19"/>
      <c r="I183" s="19"/>
      <c r="J183" s="19"/>
      <c r="K183" s="61"/>
      <c r="L183" s="88"/>
      <c r="M183" s="88"/>
      <c r="N183" s="88"/>
      <c r="O183" s="88"/>
      <c r="P183" s="43" t="str">
        <f t="shared" si="5"/>
        <v/>
      </c>
      <c r="Q183" s="77"/>
      <c r="R183" s="19"/>
      <c r="S183" s="19"/>
      <c r="T183" s="19"/>
      <c r="U183" s="19"/>
      <c r="V183" s="19"/>
      <c r="W183" s="19"/>
      <c r="X183" s="19"/>
      <c r="Y183" s="19"/>
    </row>
    <row r="184" spans="1:25" x14ac:dyDescent="0.25">
      <c r="A184" s="19"/>
      <c r="B184" s="19"/>
      <c r="C184" s="19"/>
      <c r="D184" s="19"/>
      <c r="E184" s="19"/>
      <c r="F184" s="19"/>
      <c r="G184" s="19"/>
      <c r="H184" s="19"/>
      <c r="I184" s="19"/>
      <c r="J184" s="19"/>
      <c r="K184" s="61"/>
      <c r="L184" s="88"/>
      <c r="M184" s="88"/>
      <c r="N184" s="88"/>
      <c r="O184" s="88"/>
      <c r="P184" s="43" t="str">
        <f t="shared" si="5"/>
        <v/>
      </c>
      <c r="Q184" s="77"/>
      <c r="R184" s="19"/>
      <c r="S184" s="19"/>
      <c r="T184" s="19"/>
      <c r="U184" s="19"/>
      <c r="V184" s="19"/>
      <c r="W184" s="19"/>
      <c r="X184" s="19"/>
      <c r="Y184" s="19"/>
    </row>
    <row r="185" spans="1:25" x14ac:dyDescent="0.25">
      <c r="A185" s="19"/>
      <c r="B185" s="19"/>
      <c r="C185" s="19"/>
      <c r="D185" s="19"/>
      <c r="E185" s="19"/>
      <c r="F185" s="19"/>
      <c r="G185" s="19"/>
      <c r="H185" s="19"/>
      <c r="I185" s="19"/>
      <c r="J185" s="19"/>
      <c r="K185" s="61"/>
      <c r="L185" s="88"/>
      <c r="M185" s="88"/>
      <c r="N185" s="88"/>
      <c r="O185" s="88"/>
      <c r="P185" s="43" t="str">
        <f t="shared" si="5"/>
        <v/>
      </c>
      <c r="Q185" s="77"/>
      <c r="R185" s="19"/>
      <c r="S185" s="19"/>
      <c r="T185" s="19"/>
      <c r="U185" s="19"/>
      <c r="V185" s="19"/>
      <c r="W185" s="19"/>
      <c r="X185" s="19"/>
      <c r="Y185" s="19"/>
    </row>
    <row r="186" spans="1:25" x14ac:dyDescent="0.25">
      <c r="A186" s="19"/>
      <c r="B186" s="19"/>
      <c r="C186" s="19"/>
      <c r="D186" s="19"/>
      <c r="E186" s="19"/>
      <c r="F186" s="19"/>
      <c r="G186" s="19"/>
      <c r="H186" s="19"/>
      <c r="I186" s="19"/>
      <c r="J186" s="19"/>
      <c r="K186" s="61"/>
      <c r="L186" s="88"/>
      <c r="M186" s="88"/>
      <c r="N186" s="88"/>
      <c r="O186" s="88"/>
      <c r="P186" s="43" t="str">
        <f t="shared" si="5"/>
        <v/>
      </c>
      <c r="Q186" s="77"/>
      <c r="R186" s="19"/>
      <c r="S186" s="19"/>
      <c r="T186" s="19"/>
      <c r="U186" s="19"/>
      <c r="V186" s="19"/>
      <c r="W186" s="19"/>
      <c r="X186" s="19"/>
      <c r="Y186" s="19"/>
    </row>
    <row r="187" spans="1:25" x14ac:dyDescent="0.25">
      <c r="A187" s="19"/>
      <c r="B187" s="19"/>
      <c r="C187" s="19"/>
      <c r="D187" s="19"/>
      <c r="E187" s="19"/>
      <c r="F187" s="19"/>
      <c r="G187" s="19"/>
      <c r="H187" s="19"/>
      <c r="I187" s="19"/>
      <c r="J187" s="19"/>
      <c r="K187" s="61"/>
      <c r="L187" s="88"/>
      <c r="M187" s="88"/>
      <c r="N187" s="88"/>
      <c r="O187" s="88"/>
      <c r="P187" s="43" t="str">
        <f t="shared" si="5"/>
        <v/>
      </c>
      <c r="Q187" s="77"/>
      <c r="R187" s="19"/>
      <c r="S187" s="19"/>
      <c r="T187" s="19"/>
      <c r="U187" s="19"/>
      <c r="V187" s="19"/>
      <c r="W187" s="19"/>
      <c r="X187" s="19"/>
      <c r="Y187" s="19"/>
    </row>
    <row r="188" spans="1:25" x14ac:dyDescent="0.25">
      <c r="A188" s="19"/>
      <c r="B188" s="19"/>
      <c r="C188" s="19"/>
      <c r="D188" s="19"/>
      <c r="E188" s="19"/>
      <c r="F188" s="19"/>
      <c r="G188" s="19"/>
      <c r="H188" s="19"/>
      <c r="I188" s="19"/>
      <c r="J188" s="19"/>
      <c r="K188" s="61"/>
      <c r="L188" s="88"/>
      <c r="M188" s="88"/>
      <c r="N188" s="88"/>
      <c r="O188" s="88"/>
      <c r="P188" s="43" t="str">
        <f t="shared" si="5"/>
        <v/>
      </c>
      <c r="Q188" s="77"/>
      <c r="R188" s="19"/>
      <c r="S188" s="19"/>
      <c r="T188" s="19"/>
      <c r="U188" s="19"/>
      <c r="V188" s="19"/>
      <c r="W188" s="19"/>
      <c r="X188" s="19"/>
      <c r="Y188" s="19"/>
    </row>
    <row r="189" spans="1:25" x14ac:dyDescent="0.25">
      <c r="A189" s="19"/>
      <c r="B189" s="19"/>
      <c r="C189" s="19"/>
      <c r="D189" s="19"/>
      <c r="E189" s="19"/>
      <c r="F189" s="19"/>
      <c r="G189" s="19"/>
      <c r="H189" s="19"/>
      <c r="I189" s="19"/>
      <c r="J189" s="19"/>
      <c r="K189" s="61"/>
      <c r="L189" s="88"/>
      <c r="M189" s="88"/>
      <c r="N189" s="88"/>
      <c r="O189" s="88"/>
      <c r="P189" s="43" t="str">
        <f t="shared" si="5"/>
        <v/>
      </c>
      <c r="Q189" s="77"/>
      <c r="R189" s="19"/>
      <c r="S189" s="19"/>
      <c r="T189" s="19"/>
      <c r="U189" s="19"/>
      <c r="V189" s="19"/>
      <c r="W189" s="19"/>
      <c r="X189" s="19"/>
      <c r="Y189" s="19"/>
    </row>
    <row r="190" spans="1:25" x14ac:dyDescent="0.25">
      <c r="A190" s="19"/>
      <c r="B190" s="19"/>
      <c r="C190" s="19"/>
      <c r="D190" s="19"/>
      <c r="E190" s="19"/>
      <c r="F190" s="19"/>
      <c r="G190" s="19"/>
      <c r="H190" s="19"/>
      <c r="I190" s="19"/>
      <c r="J190" s="19"/>
      <c r="K190" s="61"/>
      <c r="L190" s="88"/>
      <c r="M190" s="88"/>
      <c r="N190" s="88"/>
      <c r="O190" s="88"/>
      <c r="P190" s="43" t="str">
        <f t="shared" si="5"/>
        <v/>
      </c>
      <c r="Q190" s="77"/>
      <c r="R190" s="19"/>
      <c r="S190" s="19"/>
      <c r="T190" s="19"/>
      <c r="U190" s="19"/>
      <c r="V190" s="19"/>
      <c r="W190" s="19"/>
      <c r="X190" s="19"/>
      <c r="Y190" s="19"/>
    </row>
    <row r="191" spans="1:25" x14ac:dyDescent="0.25">
      <c r="A191" s="19"/>
      <c r="B191" s="19"/>
      <c r="C191" s="19"/>
      <c r="D191" s="19"/>
      <c r="E191" s="19"/>
      <c r="F191" s="19"/>
      <c r="G191" s="19"/>
      <c r="H191" s="19"/>
      <c r="I191" s="19"/>
      <c r="J191" s="19"/>
      <c r="K191" s="61"/>
      <c r="L191" s="88"/>
      <c r="M191" s="88"/>
      <c r="N191" s="88"/>
      <c r="O191" s="88"/>
      <c r="P191" s="43" t="str">
        <f t="shared" si="5"/>
        <v/>
      </c>
      <c r="Q191" s="77"/>
      <c r="R191" s="19"/>
      <c r="S191" s="19"/>
      <c r="T191" s="19"/>
      <c r="U191" s="19"/>
      <c r="V191" s="19"/>
      <c r="W191" s="19"/>
      <c r="X191" s="19"/>
      <c r="Y191" s="19"/>
    </row>
    <row r="192" spans="1:25" x14ac:dyDescent="0.25">
      <c r="A192" s="19"/>
      <c r="B192" s="19"/>
      <c r="C192" s="19"/>
      <c r="D192" s="19"/>
      <c r="E192" s="19"/>
      <c r="F192" s="19"/>
      <c r="G192" s="19"/>
      <c r="H192" s="19"/>
      <c r="I192" s="19"/>
      <c r="J192" s="19"/>
      <c r="K192" s="61"/>
      <c r="L192" s="88"/>
      <c r="M192" s="88"/>
      <c r="N192" s="88"/>
      <c r="O192" s="88"/>
      <c r="P192" s="43" t="str">
        <f t="shared" si="5"/>
        <v/>
      </c>
      <c r="Q192" s="77"/>
      <c r="R192" s="19"/>
      <c r="S192" s="19"/>
      <c r="T192" s="19"/>
      <c r="U192" s="19"/>
      <c r="V192" s="19"/>
      <c r="W192" s="19"/>
      <c r="X192" s="19"/>
      <c r="Y192" s="19"/>
    </row>
    <row r="193" spans="1:25" x14ac:dyDescent="0.25">
      <c r="A193" s="19"/>
      <c r="B193" s="19"/>
      <c r="C193" s="19"/>
      <c r="D193" s="19"/>
      <c r="E193" s="19"/>
      <c r="F193" s="19"/>
      <c r="G193" s="19"/>
      <c r="H193" s="19"/>
      <c r="I193" s="19"/>
      <c r="J193" s="19"/>
      <c r="K193" s="61"/>
      <c r="L193" s="88"/>
      <c r="M193" s="88"/>
      <c r="N193" s="88"/>
      <c r="O193" s="88"/>
      <c r="P193" s="43" t="str">
        <f t="shared" si="5"/>
        <v/>
      </c>
      <c r="Q193" s="77"/>
      <c r="R193" s="19"/>
      <c r="S193" s="19"/>
      <c r="T193" s="19"/>
      <c r="U193" s="19"/>
      <c r="V193" s="19"/>
      <c r="W193" s="19"/>
      <c r="X193" s="19"/>
      <c r="Y193" s="19"/>
    </row>
    <row r="194" spans="1:25" x14ac:dyDescent="0.25">
      <c r="A194" s="19"/>
      <c r="B194" s="19"/>
      <c r="C194" s="19"/>
      <c r="D194" s="19"/>
      <c r="E194" s="19"/>
      <c r="F194" s="19"/>
      <c r="G194" s="19"/>
      <c r="H194" s="19"/>
      <c r="I194" s="19"/>
      <c r="J194" s="19"/>
      <c r="K194" s="61"/>
      <c r="L194" s="88"/>
      <c r="M194" s="88"/>
      <c r="N194" s="88"/>
      <c r="O194" s="88"/>
      <c r="P194" s="43" t="str">
        <f t="shared" si="5"/>
        <v/>
      </c>
      <c r="Q194" s="77"/>
      <c r="R194" s="19"/>
      <c r="S194" s="19"/>
      <c r="T194" s="19"/>
      <c r="U194" s="19"/>
      <c r="V194" s="19"/>
      <c r="W194" s="19"/>
      <c r="X194" s="19"/>
      <c r="Y194" s="19"/>
    </row>
    <row r="195" spans="1:25" x14ac:dyDescent="0.25">
      <c r="A195" s="19"/>
      <c r="B195" s="19"/>
      <c r="C195" s="19"/>
      <c r="D195" s="19"/>
      <c r="E195" s="19"/>
      <c r="F195" s="19"/>
      <c r="G195" s="19"/>
      <c r="H195" s="19"/>
      <c r="I195" s="19"/>
      <c r="J195" s="19"/>
      <c r="K195" s="61"/>
      <c r="L195" s="88"/>
      <c r="M195" s="88"/>
      <c r="N195" s="88"/>
      <c r="O195" s="88"/>
      <c r="P195" s="43" t="str">
        <f t="shared" si="5"/>
        <v/>
      </c>
      <c r="Q195" s="77"/>
      <c r="R195" s="19"/>
      <c r="S195" s="19"/>
      <c r="T195" s="19"/>
      <c r="U195" s="19"/>
      <c r="V195" s="19"/>
      <c r="W195" s="19"/>
      <c r="X195" s="19"/>
      <c r="Y195" s="19"/>
    </row>
    <row r="196" spans="1:25" x14ac:dyDescent="0.25">
      <c r="A196" s="19"/>
      <c r="B196" s="19"/>
      <c r="C196" s="19"/>
      <c r="D196" s="19"/>
      <c r="E196" s="19"/>
      <c r="F196" s="19"/>
      <c r="G196" s="19"/>
      <c r="H196" s="19"/>
      <c r="I196" s="19"/>
      <c r="J196" s="19"/>
      <c r="K196" s="61"/>
      <c r="L196" s="88"/>
      <c r="M196" s="88"/>
      <c r="N196" s="88"/>
      <c r="O196" s="88"/>
      <c r="P196" s="43" t="str">
        <f t="shared" si="5"/>
        <v/>
      </c>
      <c r="Q196" s="77"/>
      <c r="R196" s="19"/>
      <c r="S196" s="19"/>
      <c r="T196" s="19"/>
      <c r="U196" s="19"/>
      <c r="V196" s="19"/>
      <c r="W196" s="19"/>
      <c r="X196" s="19"/>
      <c r="Y196" s="19"/>
    </row>
    <row r="197" spans="1:25" x14ac:dyDescent="0.25">
      <c r="A197" s="19"/>
      <c r="B197" s="19"/>
      <c r="C197" s="19"/>
      <c r="D197" s="19"/>
      <c r="E197" s="19"/>
      <c r="F197" s="19"/>
      <c r="G197" s="19"/>
      <c r="H197" s="19"/>
      <c r="I197" s="19"/>
      <c r="J197" s="19"/>
      <c r="K197" s="61"/>
      <c r="L197" s="88"/>
      <c r="M197" s="88"/>
      <c r="N197" s="88"/>
      <c r="O197" s="88"/>
      <c r="P197" s="43" t="str">
        <f t="shared" si="5"/>
        <v/>
      </c>
      <c r="Q197" s="77"/>
      <c r="R197" s="19"/>
      <c r="S197" s="19"/>
      <c r="T197" s="19"/>
      <c r="U197" s="19"/>
      <c r="V197" s="19"/>
      <c r="W197" s="19"/>
      <c r="X197" s="19"/>
      <c r="Y197" s="19"/>
    </row>
    <row r="198" spans="1:25" x14ac:dyDescent="0.25">
      <c r="A198" s="19"/>
      <c r="B198" s="19"/>
      <c r="C198" s="19"/>
      <c r="D198" s="19"/>
      <c r="E198" s="19"/>
      <c r="F198" s="19"/>
      <c r="G198" s="19"/>
      <c r="H198" s="19"/>
      <c r="I198" s="19"/>
      <c r="J198" s="19"/>
      <c r="K198" s="61"/>
      <c r="L198" s="88"/>
      <c r="M198" s="88"/>
      <c r="N198" s="88"/>
      <c r="O198" s="88"/>
      <c r="P198" s="43" t="str">
        <f t="shared" si="5"/>
        <v/>
      </c>
      <c r="Q198" s="77"/>
      <c r="R198" s="19"/>
      <c r="S198" s="19"/>
      <c r="T198" s="19"/>
      <c r="U198" s="19"/>
      <c r="V198" s="19"/>
      <c r="W198" s="19"/>
      <c r="X198" s="19"/>
      <c r="Y198" s="19"/>
    </row>
    <row r="199" spans="1:25" x14ac:dyDescent="0.25">
      <c r="A199" s="19"/>
      <c r="B199" s="19"/>
      <c r="C199" s="19"/>
      <c r="D199" s="19"/>
      <c r="E199" s="19"/>
      <c r="F199" s="19"/>
      <c r="G199" s="19"/>
      <c r="H199" s="19"/>
      <c r="I199" s="19"/>
      <c r="J199" s="19"/>
      <c r="K199" s="61"/>
      <c r="L199" s="88"/>
      <c r="M199" s="88"/>
      <c r="N199" s="88"/>
      <c r="O199" s="88"/>
      <c r="P199" s="43" t="str">
        <f t="shared" si="5"/>
        <v/>
      </c>
      <c r="Q199" s="77"/>
      <c r="R199" s="19"/>
      <c r="S199" s="19"/>
      <c r="T199" s="19"/>
      <c r="U199" s="19"/>
      <c r="V199" s="19"/>
      <c r="W199" s="19"/>
      <c r="X199" s="19"/>
      <c r="Y199" s="19"/>
    </row>
    <row r="200" spans="1:25" x14ac:dyDescent="0.25">
      <c r="A200" s="19"/>
      <c r="B200" s="19"/>
      <c r="C200" s="19"/>
      <c r="D200" s="19"/>
      <c r="E200" s="19"/>
      <c r="F200" s="19"/>
      <c r="G200" s="19"/>
      <c r="H200" s="19"/>
      <c r="I200" s="19"/>
      <c r="J200" s="19"/>
      <c r="K200" s="61"/>
      <c r="L200" s="88"/>
      <c r="M200" s="88"/>
      <c r="N200" s="88"/>
      <c r="O200" s="88"/>
      <c r="P200" s="43" t="str">
        <f t="shared" si="5"/>
        <v/>
      </c>
      <c r="Q200" s="77"/>
      <c r="R200" s="19"/>
      <c r="S200" s="19"/>
      <c r="T200" s="19"/>
      <c r="U200" s="19"/>
      <c r="V200" s="19"/>
      <c r="W200" s="19"/>
      <c r="X200" s="19"/>
      <c r="Y200" s="19"/>
    </row>
    <row r="201" spans="1:25" x14ac:dyDescent="0.25">
      <c r="A201" s="19"/>
      <c r="B201" s="19"/>
      <c r="C201" s="19"/>
      <c r="D201" s="19"/>
      <c r="E201" s="19"/>
      <c r="F201" s="19"/>
      <c r="G201" s="19"/>
      <c r="H201" s="19"/>
      <c r="I201" s="19"/>
      <c r="J201" s="19"/>
      <c r="K201" s="61"/>
      <c r="L201" s="88"/>
      <c r="M201" s="88"/>
      <c r="N201" s="88"/>
      <c r="O201" s="88"/>
      <c r="P201" s="43" t="str">
        <f t="shared" si="5"/>
        <v/>
      </c>
      <c r="Q201" s="77"/>
      <c r="R201" s="19"/>
      <c r="S201" s="19"/>
      <c r="T201" s="19"/>
      <c r="U201" s="19"/>
      <c r="V201" s="19"/>
      <c r="W201" s="19"/>
      <c r="X201" s="19"/>
      <c r="Y201" s="19"/>
    </row>
    <row r="202" spans="1:25" x14ac:dyDescent="0.25">
      <c r="A202" s="19"/>
      <c r="B202" s="19"/>
      <c r="C202" s="19"/>
      <c r="D202" s="19"/>
      <c r="E202" s="19"/>
      <c r="F202" s="19"/>
      <c r="G202" s="19"/>
      <c r="H202" s="19"/>
      <c r="I202" s="19"/>
      <c r="J202" s="19"/>
      <c r="K202" s="61"/>
      <c r="L202" s="88"/>
      <c r="M202" s="88"/>
      <c r="N202" s="88"/>
      <c r="O202" s="88"/>
      <c r="P202" s="43" t="str">
        <f t="shared" si="5"/>
        <v/>
      </c>
      <c r="Q202" s="77"/>
      <c r="R202" s="19"/>
      <c r="S202" s="19"/>
      <c r="T202" s="19"/>
      <c r="U202" s="19"/>
      <c r="V202" s="19"/>
      <c r="W202" s="19"/>
      <c r="X202" s="19"/>
      <c r="Y202" s="19"/>
    </row>
    <row r="203" spans="1:25" x14ac:dyDescent="0.25">
      <c r="A203" s="19"/>
      <c r="B203" s="19"/>
      <c r="C203" s="19"/>
      <c r="D203" s="19"/>
      <c r="E203" s="19"/>
      <c r="F203" s="19"/>
      <c r="G203" s="19"/>
      <c r="H203" s="19"/>
      <c r="I203" s="19"/>
      <c r="J203" s="19"/>
      <c r="K203" s="61"/>
      <c r="L203" s="88"/>
      <c r="M203" s="88"/>
      <c r="N203" s="88"/>
      <c r="O203" s="88"/>
      <c r="P203" s="43" t="str">
        <f t="shared" si="5"/>
        <v/>
      </c>
      <c r="Q203" s="77"/>
      <c r="R203" s="19"/>
      <c r="S203" s="19"/>
      <c r="T203" s="19"/>
      <c r="U203" s="19"/>
      <c r="V203" s="19"/>
      <c r="W203" s="19"/>
      <c r="X203" s="19"/>
      <c r="Y203" s="19"/>
    </row>
    <row r="204" spans="1:25" x14ac:dyDescent="0.25">
      <c r="A204" s="19"/>
      <c r="B204" s="19"/>
      <c r="C204" s="19"/>
      <c r="D204" s="19"/>
      <c r="E204" s="19"/>
      <c r="F204" s="19"/>
      <c r="G204" s="19"/>
      <c r="H204" s="19"/>
      <c r="I204" s="19"/>
      <c r="J204" s="19"/>
      <c r="K204" s="61"/>
      <c r="L204" s="88"/>
      <c r="M204" s="88"/>
      <c r="N204" s="88"/>
      <c r="O204" s="88"/>
      <c r="P204" s="43" t="str">
        <f t="shared" si="5"/>
        <v/>
      </c>
      <c r="Q204" s="77"/>
      <c r="R204" s="19"/>
      <c r="S204" s="19"/>
      <c r="T204" s="19"/>
      <c r="U204" s="19"/>
      <c r="V204" s="19"/>
      <c r="W204" s="19"/>
      <c r="X204" s="19"/>
      <c r="Y204" s="19"/>
    </row>
    <row r="205" spans="1:25" x14ac:dyDescent="0.25">
      <c r="A205" s="19"/>
      <c r="B205" s="19"/>
      <c r="C205" s="19"/>
      <c r="D205" s="19"/>
      <c r="E205" s="19"/>
      <c r="F205" s="19"/>
      <c r="G205" s="19"/>
      <c r="H205" s="19"/>
      <c r="I205" s="19"/>
      <c r="J205" s="19"/>
      <c r="K205" s="61"/>
      <c r="L205" s="88"/>
      <c r="M205" s="88"/>
      <c r="N205" s="88"/>
      <c r="O205" s="88"/>
      <c r="P205" s="43" t="str">
        <f t="shared" si="5"/>
        <v/>
      </c>
      <c r="Q205" s="77"/>
      <c r="R205" s="19"/>
      <c r="S205" s="19"/>
      <c r="T205" s="19"/>
      <c r="U205" s="19"/>
      <c r="V205" s="19"/>
      <c r="W205" s="19"/>
      <c r="X205" s="19"/>
      <c r="Y205" s="19"/>
    </row>
    <row r="206" spans="1:25" x14ac:dyDescent="0.25">
      <c r="A206" s="19"/>
      <c r="B206" s="19"/>
      <c r="C206" s="19"/>
      <c r="D206" s="19"/>
      <c r="E206" s="19"/>
      <c r="F206" s="19"/>
      <c r="G206" s="19"/>
      <c r="H206" s="19"/>
      <c r="I206" s="19"/>
      <c r="J206" s="19"/>
      <c r="K206" s="61"/>
      <c r="L206" s="88"/>
      <c r="M206" s="88"/>
      <c r="N206" s="88"/>
      <c r="O206" s="88"/>
      <c r="P206" s="43" t="str">
        <f t="shared" si="5"/>
        <v/>
      </c>
      <c r="Q206" s="77"/>
      <c r="R206" s="19"/>
      <c r="S206" s="19"/>
      <c r="T206" s="19"/>
      <c r="U206" s="19"/>
      <c r="V206" s="19"/>
      <c r="W206" s="19"/>
      <c r="X206" s="19"/>
      <c r="Y206" s="19"/>
    </row>
    <row r="207" spans="1:25" x14ac:dyDescent="0.25">
      <c r="A207" s="19"/>
      <c r="B207" s="19"/>
      <c r="C207" s="19"/>
      <c r="D207" s="19"/>
      <c r="E207" s="19"/>
      <c r="F207" s="19"/>
      <c r="G207" s="19"/>
      <c r="H207" s="19"/>
      <c r="I207" s="19"/>
      <c r="J207" s="19"/>
      <c r="K207" s="61"/>
      <c r="L207" s="88"/>
      <c r="M207" s="88"/>
      <c r="N207" s="88"/>
      <c r="O207" s="88"/>
      <c r="P207" s="43" t="str">
        <f t="shared" si="5"/>
        <v/>
      </c>
      <c r="Q207" s="77"/>
      <c r="R207" s="19"/>
      <c r="S207" s="19"/>
      <c r="T207" s="19"/>
      <c r="U207" s="19"/>
      <c r="V207" s="19"/>
      <c r="W207" s="19"/>
      <c r="X207" s="19"/>
      <c r="Y207" s="19"/>
    </row>
    <row r="208" spans="1:25" x14ac:dyDescent="0.25">
      <c r="A208" s="19"/>
      <c r="B208" s="19"/>
      <c r="C208" s="19"/>
      <c r="D208" s="19"/>
      <c r="E208" s="19"/>
      <c r="F208" s="19"/>
      <c r="G208" s="19"/>
      <c r="H208" s="19"/>
      <c r="I208" s="19"/>
      <c r="J208" s="19"/>
      <c r="K208" s="61"/>
      <c r="L208" s="88"/>
      <c r="M208" s="88"/>
      <c r="N208" s="88"/>
      <c r="O208" s="88"/>
      <c r="P208" s="43" t="str">
        <f t="shared" si="5"/>
        <v/>
      </c>
      <c r="Q208" s="77"/>
      <c r="R208" s="19"/>
      <c r="S208" s="19"/>
      <c r="T208" s="19"/>
      <c r="U208" s="19"/>
      <c r="V208" s="19"/>
      <c r="W208" s="19"/>
      <c r="X208" s="19"/>
      <c r="Y208" s="19"/>
    </row>
    <row r="209" spans="1:25" x14ac:dyDescent="0.25">
      <c r="A209" s="19"/>
      <c r="B209" s="19"/>
      <c r="C209" s="19"/>
      <c r="D209" s="19"/>
      <c r="E209" s="19"/>
      <c r="F209" s="19"/>
      <c r="G209" s="19"/>
      <c r="H209" s="19"/>
      <c r="I209" s="19"/>
      <c r="J209" s="19"/>
      <c r="K209" s="61"/>
      <c r="L209" s="88"/>
      <c r="M209" s="88"/>
      <c r="N209" s="88"/>
      <c r="O209" s="88"/>
      <c r="P209" s="43" t="str">
        <f t="shared" si="5"/>
        <v/>
      </c>
      <c r="Q209" s="77"/>
      <c r="R209" s="19"/>
      <c r="S209" s="19"/>
      <c r="T209" s="19"/>
      <c r="U209" s="19"/>
      <c r="V209" s="19"/>
      <c r="W209" s="19"/>
      <c r="X209" s="19"/>
      <c r="Y209" s="19"/>
    </row>
    <row r="210" spans="1:25" x14ac:dyDescent="0.25">
      <c r="A210" s="19"/>
      <c r="B210" s="19"/>
      <c r="C210" s="19"/>
      <c r="D210" s="19"/>
      <c r="E210" s="19"/>
      <c r="F210" s="19"/>
      <c r="G210" s="19"/>
      <c r="H210" s="19"/>
      <c r="I210" s="19"/>
      <c r="J210" s="19"/>
      <c r="K210" s="61"/>
      <c r="L210" s="88"/>
      <c r="M210" s="88"/>
      <c r="N210" s="88"/>
      <c r="O210" s="88"/>
      <c r="P210" s="43" t="str">
        <f t="shared" si="5"/>
        <v/>
      </c>
      <c r="Q210" s="77"/>
      <c r="R210" s="19"/>
      <c r="S210" s="19"/>
      <c r="T210" s="19"/>
      <c r="U210" s="19"/>
      <c r="V210" s="19"/>
      <c r="W210" s="19"/>
      <c r="X210" s="19"/>
      <c r="Y210" s="19"/>
    </row>
    <row r="211" spans="1:25" x14ac:dyDescent="0.25">
      <c r="A211" s="19"/>
      <c r="B211" s="19"/>
      <c r="C211" s="19"/>
      <c r="D211" s="19"/>
      <c r="E211" s="19"/>
      <c r="F211" s="19"/>
      <c r="G211" s="19"/>
      <c r="H211" s="19"/>
      <c r="I211" s="19"/>
      <c r="J211" s="19"/>
      <c r="K211" s="61"/>
      <c r="L211" s="88"/>
      <c r="M211" s="88"/>
      <c r="N211" s="88"/>
      <c r="O211" s="88"/>
      <c r="P211" s="43" t="str">
        <f t="shared" si="5"/>
        <v/>
      </c>
      <c r="Q211" s="77"/>
      <c r="R211" s="19"/>
      <c r="S211" s="19"/>
      <c r="T211" s="19"/>
      <c r="U211" s="19"/>
      <c r="V211" s="19"/>
      <c r="W211" s="19"/>
      <c r="X211" s="19"/>
      <c r="Y211" s="19"/>
    </row>
    <row r="212" spans="1:25" x14ac:dyDescent="0.25">
      <c r="A212" s="19"/>
      <c r="B212" s="19"/>
      <c r="C212" s="19"/>
      <c r="D212" s="19"/>
      <c r="E212" s="19"/>
      <c r="F212" s="19"/>
      <c r="G212" s="19"/>
      <c r="H212" s="19"/>
      <c r="I212" s="19"/>
      <c r="J212" s="19"/>
      <c r="K212" s="61"/>
      <c r="L212" s="88"/>
      <c r="M212" s="88"/>
      <c r="N212" s="88"/>
      <c r="O212" s="88"/>
      <c r="P212" s="43" t="str">
        <f t="shared" si="5"/>
        <v/>
      </c>
      <c r="Q212" s="77"/>
      <c r="R212" s="19"/>
      <c r="S212" s="19"/>
      <c r="T212" s="19"/>
      <c r="U212" s="19"/>
      <c r="V212" s="19"/>
      <c r="W212" s="19"/>
      <c r="X212" s="19"/>
      <c r="Y212" s="19"/>
    </row>
    <row r="213" spans="1:25" x14ac:dyDescent="0.25">
      <c r="A213" s="19"/>
      <c r="B213" s="19"/>
      <c r="C213" s="19"/>
      <c r="D213" s="19"/>
      <c r="E213" s="19"/>
      <c r="F213" s="19"/>
      <c r="G213" s="19"/>
      <c r="H213" s="19"/>
      <c r="I213" s="19"/>
      <c r="J213" s="19"/>
      <c r="K213" s="61"/>
      <c r="L213" s="88"/>
      <c r="M213" s="88"/>
      <c r="N213" s="88"/>
      <c r="O213" s="88"/>
      <c r="P213" s="43" t="str">
        <f t="shared" si="5"/>
        <v/>
      </c>
      <c r="Q213" s="77"/>
      <c r="R213" s="19"/>
      <c r="S213" s="19"/>
      <c r="T213" s="19"/>
      <c r="U213" s="19"/>
      <c r="V213" s="19"/>
      <c r="W213" s="19"/>
      <c r="X213" s="19"/>
      <c r="Y213" s="19"/>
    </row>
    <row r="214" spans="1:25" x14ac:dyDescent="0.25">
      <c r="A214" s="19"/>
      <c r="B214" s="19"/>
      <c r="C214" s="19"/>
      <c r="D214" s="19"/>
      <c r="E214" s="19"/>
      <c r="F214" s="19"/>
      <c r="G214" s="19"/>
      <c r="H214" s="19"/>
      <c r="I214" s="19"/>
      <c r="J214" s="19"/>
      <c r="K214" s="61"/>
      <c r="L214" s="88"/>
      <c r="M214" s="88"/>
      <c r="N214" s="88"/>
      <c r="O214" s="88"/>
      <c r="P214" s="43" t="str">
        <f t="shared" si="5"/>
        <v/>
      </c>
      <c r="Q214" s="77"/>
      <c r="R214" s="19"/>
      <c r="S214" s="19"/>
      <c r="T214" s="19"/>
      <c r="U214" s="19"/>
      <c r="V214" s="19"/>
      <c r="W214" s="19"/>
      <c r="X214" s="19"/>
      <c r="Y214" s="19"/>
    </row>
    <row r="215" spans="1:25" x14ac:dyDescent="0.25">
      <c r="A215" s="19"/>
      <c r="B215" s="19"/>
      <c r="C215" s="19"/>
      <c r="D215" s="19"/>
      <c r="E215" s="19"/>
      <c r="F215" s="19"/>
      <c r="G215" s="19"/>
      <c r="H215" s="19"/>
      <c r="I215" s="19"/>
      <c r="J215" s="19"/>
      <c r="K215" s="61"/>
      <c r="L215" s="88"/>
      <c r="M215" s="88"/>
      <c r="N215" s="88"/>
      <c r="O215" s="88"/>
      <c r="P215" s="43" t="str">
        <f t="shared" si="5"/>
        <v/>
      </c>
      <c r="Q215" s="77"/>
      <c r="R215" s="19"/>
      <c r="S215" s="19"/>
      <c r="T215" s="19"/>
      <c r="U215" s="19"/>
      <c r="V215" s="19"/>
      <c r="W215" s="19"/>
      <c r="X215" s="19"/>
      <c r="Y215" s="19"/>
    </row>
    <row r="216" spans="1:25" x14ac:dyDescent="0.25">
      <c r="A216" s="19"/>
      <c r="B216" s="19"/>
      <c r="C216" s="19"/>
      <c r="D216" s="19"/>
      <c r="E216" s="19"/>
      <c r="F216" s="19"/>
      <c r="G216" s="19"/>
      <c r="H216" s="19"/>
      <c r="I216" s="19"/>
      <c r="J216" s="19"/>
      <c r="K216" s="61"/>
      <c r="L216" s="88"/>
      <c r="M216" s="88"/>
      <c r="N216" s="88"/>
      <c r="O216" s="88"/>
      <c r="P216" s="43" t="str">
        <f t="shared" ref="P216:P279" si="6">IFERROR(ROUND(P204/O204/M204*L204,3),"")</f>
        <v/>
      </c>
      <c r="Q216" s="77"/>
      <c r="R216" s="19"/>
      <c r="S216" s="19"/>
      <c r="T216" s="19"/>
      <c r="U216" s="19"/>
      <c r="V216" s="19"/>
      <c r="W216" s="19"/>
      <c r="X216" s="19"/>
      <c r="Y216" s="19"/>
    </row>
    <row r="217" spans="1:25" x14ac:dyDescent="0.25">
      <c r="A217" s="19"/>
      <c r="B217" s="19"/>
      <c r="C217" s="19"/>
      <c r="D217" s="19"/>
      <c r="E217" s="19"/>
      <c r="F217" s="19"/>
      <c r="G217" s="19"/>
      <c r="H217" s="19"/>
      <c r="I217" s="19"/>
      <c r="J217" s="19"/>
      <c r="K217" s="61"/>
      <c r="L217" s="88"/>
      <c r="M217" s="88"/>
      <c r="N217" s="88"/>
      <c r="O217" s="88"/>
      <c r="P217" s="43" t="str">
        <f t="shared" si="6"/>
        <v/>
      </c>
      <c r="Q217" s="77"/>
      <c r="R217" s="19"/>
      <c r="S217" s="19"/>
      <c r="T217" s="19"/>
      <c r="U217" s="19"/>
      <c r="V217" s="19"/>
      <c r="W217" s="19"/>
      <c r="X217" s="19"/>
      <c r="Y217" s="19"/>
    </row>
    <row r="218" spans="1:25" x14ac:dyDescent="0.25">
      <c r="A218" s="19"/>
      <c r="B218" s="19"/>
      <c r="C218" s="19"/>
      <c r="D218" s="19"/>
      <c r="E218" s="19"/>
      <c r="F218" s="19"/>
      <c r="G218" s="19"/>
      <c r="H218" s="19"/>
      <c r="I218" s="19"/>
      <c r="J218" s="19"/>
      <c r="K218" s="61"/>
      <c r="L218" s="88"/>
      <c r="M218" s="88"/>
      <c r="N218" s="88"/>
      <c r="O218" s="88"/>
      <c r="P218" s="43" t="str">
        <f t="shared" si="6"/>
        <v/>
      </c>
      <c r="Q218" s="77"/>
      <c r="R218" s="19"/>
      <c r="S218" s="19"/>
      <c r="T218" s="19"/>
      <c r="U218" s="19"/>
      <c r="V218" s="19"/>
      <c r="W218" s="19"/>
      <c r="X218" s="19"/>
      <c r="Y218" s="19"/>
    </row>
    <row r="219" spans="1:25" x14ac:dyDescent="0.25">
      <c r="A219" s="19"/>
      <c r="B219" s="19"/>
      <c r="C219" s="19"/>
      <c r="D219" s="19"/>
      <c r="E219" s="19"/>
      <c r="F219" s="19"/>
      <c r="G219" s="19"/>
      <c r="H219" s="19"/>
      <c r="I219" s="19"/>
      <c r="J219" s="19"/>
      <c r="K219" s="61"/>
      <c r="L219" s="88"/>
      <c r="M219" s="88"/>
      <c r="N219" s="88"/>
      <c r="O219" s="88"/>
      <c r="P219" s="43" t="str">
        <f t="shared" si="6"/>
        <v/>
      </c>
      <c r="Q219" s="77"/>
      <c r="R219" s="19"/>
      <c r="S219" s="19"/>
      <c r="T219" s="19"/>
      <c r="U219" s="19"/>
      <c r="V219" s="19"/>
      <c r="W219" s="19"/>
      <c r="X219" s="19"/>
      <c r="Y219" s="19"/>
    </row>
    <row r="220" spans="1:25" x14ac:dyDescent="0.25">
      <c r="A220" s="19"/>
      <c r="B220" s="19"/>
      <c r="C220" s="19"/>
      <c r="D220" s="19"/>
      <c r="E220" s="19"/>
      <c r="F220" s="19"/>
      <c r="G220" s="19"/>
      <c r="H220" s="19"/>
      <c r="I220" s="19"/>
      <c r="J220" s="19"/>
      <c r="K220" s="61"/>
      <c r="L220" s="88"/>
      <c r="M220" s="88"/>
      <c r="N220" s="88"/>
      <c r="O220" s="88"/>
      <c r="P220" s="43" t="str">
        <f t="shared" si="6"/>
        <v/>
      </c>
      <c r="Q220" s="77"/>
      <c r="R220" s="19"/>
      <c r="S220" s="19"/>
      <c r="T220" s="19"/>
      <c r="U220" s="19"/>
      <c r="V220" s="19"/>
      <c r="W220" s="19"/>
      <c r="X220" s="19"/>
      <c r="Y220" s="19"/>
    </row>
    <row r="221" spans="1:25" x14ac:dyDescent="0.25">
      <c r="A221" s="19"/>
      <c r="B221" s="19"/>
      <c r="C221" s="19"/>
      <c r="D221" s="19"/>
      <c r="E221" s="19"/>
      <c r="F221" s="19"/>
      <c r="G221" s="19"/>
      <c r="H221" s="19"/>
      <c r="I221" s="19"/>
      <c r="J221" s="19"/>
      <c r="K221" s="61"/>
      <c r="L221" s="88"/>
      <c r="M221" s="88"/>
      <c r="N221" s="88"/>
      <c r="O221" s="88"/>
      <c r="P221" s="43" t="str">
        <f t="shared" si="6"/>
        <v/>
      </c>
      <c r="Q221" s="77"/>
      <c r="R221" s="19"/>
      <c r="S221" s="19"/>
      <c r="T221" s="19"/>
      <c r="U221" s="19"/>
      <c r="V221" s="19"/>
      <c r="W221" s="19"/>
      <c r="X221" s="19"/>
      <c r="Y221" s="19"/>
    </row>
    <row r="222" spans="1:25" x14ac:dyDescent="0.25">
      <c r="A222" s="19"/>
      <c r="B222" s="19"/>
      <c r="C222" s="19"/>
      <c r="D222" s="19"/>
      <c r="E222" s="19"/>
      <c r="F222" s="19"/>
      <c r="G222" s="19"/>
      <c r="H222" s="19"/>
      <c r="I222" s="19"/>
      <c r="J222" s="19"/>
      <c r="K222" s="61"/>
      <c r="L222" s="88"/>
      <c r="M222" s="88"/>
      <c r="N222" s="88"/>
      <c r="O222" s="88"/>
      <c r="P222" s="43" t="str">
        <f t="shared" si="6"/>
        <v/>
      </c>
      <c r="Q222" s="77"/>
      <c r="R222" s="19"/>
      <c r="S222" s="19"/>
      <c r="T222" s="19"/>
      <c r="U222" s="19"/>
      <c r="V222" s="19"/>
      <c r="W222" s="19"/>
      <c r="X222" s="19"/>
      <c r="Y222" s="19"/>
    </row>
    <row r="223" spans="1:25" x14ac:dyDescent="0.25">
      <c r="A223" s="19"/>
      <c r="B223" s="19"/>
      <c r="C223" s="19"/>
      <c r="D223" s="19"/>
      <c r="E223" s="19"/>
      <c r="F223" s="19"/>
      <c r="G223" s="19"/>
      <c r="H223" s="19"/>
      <c r="I223" s="19"/>
      <c r="J223" s="19"/>
      <c r="K223" s="61"/>
      <c r="L223" s="88"/>
      <c r="M223" s="88"/>
      <c r="N223" s="88"/>
      <c r="O223" s="88"/>
      <c r="P223" s="43" t="str">
        <f t="shared" si="6"/>
        <v/>
      </c>
      <c r="Q223" s="77"/>
      <c r="R223" s="19"/>
      <c r="S223" s="19"/>
      <c r="T223" s="19"/>
      <c r="U223" s="19"/>
      <c r="V223" s="19"/>
      <c r="W223" s="19"/>
      <c r="X223" s="19"/>
      <c r="Y223" s="19"/>
    </row>
    <row r="224" spans="1:25" x14ac:dyDescent="0.25">
      <c r="A224" s="19"/>
      <c r="B224" s="19"/>
      <c r="C224" s="19"/>
      <c r="D224" s="19"/>
      <c r="E224" s="19"/>
      <c r="F224" s="19"/>
      <c r="G224" s="19"/>
      <c r="H224" s="19"/>
      <c r="I224" s="19"/>
      <c r="J224" s="19"/>
      <c r="K224" s="61"/>
      <c r="L224" s="88"/>
      <c r="M224" s="88"/>
      <c r="N224" s="88"/>
      <c r="O224" s="88"/>
      <c r="P224" s="43" t="str">
        <f t="shared" si="6"/>
        <v/>
      </c>
      <c r="Q224" s="77"/>
      <c r="R224" s="19"/>
      <c r="S224" s="19"/>
      <c r="T224" s="19"/>
      <c r="U224" s="19"/>
      <c r="V224" s="19"/>
      <c r="W224" s="19"/>
      <c r="X224" s="19"/>
      <c r="Y224" s="19"/>
    </row>
    <row r="225" spans="1:25" x14ac:dyDescent="0.25">
      <c r="A225" s="19"/>
      <c r="B225" s="19"/>
      <c r="C225" s="19"/>
      <c r="D225" s="19"/>
      <c r="E225" s="19"/>
      <c r="F225" s="19"/>
      <c r="G225" s="19"/>
      <c r="H225" s="19"/>
      <c r="I225" s="19"/>
      <c r="J225" s="19"/>
      <c r="K225" s="61"/>
      <c r="L225" s="88"/>
      <c r="M225" s="88"/>
      <c r="N225" s="88"/>
      <c r="O225" s="88"/>
      <c r="P225" s="43" t="str">
        <f t="shared" si="6"/>
        <v/>
      </c>
      <c r="Q225" s="77"/>
      <c r="R225" s="19"/>
      <c r="S225" s="19"/>
      <c r="T225" s="19"/>
      <c r="U225" s="19"/>
      <c r="V225" s="19"/>
      <c r="W225" s="19"/>
      <c r="X225" s="19"/>
      <c r="Y225" s="19"/>
    </row>
    <row r="226" spans="1:25" x14ac:dyDescent="0.25">
      <c r="A226" s="19"/>
      <c r="B226" s="19"/>
      <c r="C226" s="19"/>
      <c r="D226" s="19"/>
      <c r="E226" s="19"/>
      <c r="F226" s="19"/>
      <c r="G226" s="19"/>
      <c r="H226" s="19"/>
      <c r="I226" s="19"/>
      <c r="J226" s="19"/>
      <c r="K226" s="61"/>
      <c r="L226" s="88"/>
      <c r="M226" s="88"/>
      <c r="N226" s="88"/>
      <c r="O226" s="88"/>
      <c r="P226" s="43" t="str">
        <f t="shared" si="6"/>
        <v/>
      </c>
      <c r="Q226" s="77"/>
      <c r="R226" s="19"/>
      <c r="S226" s="19"/>
      <c r="T226" s="19"/>
      <c r="U226" s="19"/>
      <c r="V226" s="19"/>
      <c r="W226" s="19"/>
      <c r="X226" s="19"/>
      <c r="Y226" s="19"/>
    </row>
    <row r="227" spans="1:25" x14ac:dyDescent="0.25">
      <c r="A227" s="19"/>
      <c r="B227" s="19"/>
      <c r="C227" s="19"/>
      <c r="D227" s="19"/>
      <c r="E227" s="19"/>
      <c r="F227" s="19"/>
      <c r="G227" s="19"/>
      <c r="H227" s="19"/>
      <c r="I227" s="19"/>
      <c r="J227" s="19"/>
      <c r="K227" s="61"/>
      <c r="L227" s="88"/>
      <c r="M227" s="88"/>
      <c r="N227" s="88"/>
      <c r="O227" s="88"/>
      <c r="P227" s="43" t="str">
        <f t="shared" si="6"/>
        <v/>
      </c>
      <c r="Q227" s="77"/>
      <c r="R227" s="19"/>
      <c r="S227" s="19"/>
      <c r="T227" s="19"/>
      <c r="U227" s="19"/>
      <c r="V227" s="19"/>
      <c r="W227" s="19"/>
      <c r="X227" s="19"/>
      <c r="Y227" s="19"/>
    </row>
    <row r="228" spans="1:25" x14ac:dyDescent="0.25">
      <c r="A228" s="19"/>
      <c r="B228" s="19"/>
      <c r="C228" s="19"/>
      <c r="D228" s="19"/>
      <c r="E228" s="19"/>
      <c r="F228" s="19"/>
      <c r="G228" s="19"/>
      <c r="H228" s="19"/>
      <c r="I228" s="19"/>
      <c r="J228" s="19"/>
      <c r="K228" s="61"/>
      <c r="L228" s="88"/>
      <c r="M228" s="88"/>
      <c r="N228" s="88"/>
      <c r="O228" s="88"/>
      <c r="P228" s="43" t="str">
        <f t="shared" si="6"/>
        <v/>
      </c>
      <c r="Q228" s="77"/>
      <c r="R228" s="19"/>
      <c r="S228" s="19"/>
      <c r="T228" s="19"/>
      <c r="U228" s="19"/>
      <c r="V228" s="19"/>
      <c r="W228" s="19"/>
      <c r="X228" s="19"/>
      <c r="Y228" s="19"/>
    </row>
    <row r="229" spans="1:25" x14ac:dyDescent="0.25">
      <c r="A229" s="19"/>
      <c r="B229" s="19"/>
      <c r="C229" s="19"/>
      <c r="D229" s="19"/>
      <c r="E229" s="19"/>
      <c r="F229" s="19"/>
      <c r="G229" s="19"/>
      <c r="H229" s="19"/>
      <c r="I229" s="19"/>
      <c r="J229" s="19"/>
      <c r="K229" s="61"/>
      <c r="L229" s="88"/>
      <c r="M229" s="88"/>
      <c r="N229" s="88"/>
      <c r="O229" s="88"/>
      <c r="P229" s="43" t="str">
        <f t="shared" si="6"/>
        <v/>
      </c>
      <c r="Q229" s="77"/>
      <c r="R229" s="19"/>
      <c r="S229" s="19"/>
      <c r="T229" s="19"/>
      <c r="U229" s="19"/>
      <c r="V229" s="19"/>
      <c r="W229" s="19"/>
      <c r="X229" s="19"/>
      <c r="Y229" s="19"/>
    </row>
    <row r="230" spans="1:25" x14ac:dyDescent="0.25">
      <c r="A230" s="19"/>
      <c r="B230" s="19"/>
      <c r="C230" s="19"/>
      <c r="D230" s="19"/>
      <c r="E230" s="19"/>
      <c r="F230" s="19"/>
      <c r="G230" s="19"/>
      <c r="H230" s="19"/>
      <c r="I230" s="19"/>
      <c r="J230" s="19"/>
      <c r="K230" s="61"/>
      <c r="L230" s="88"/>
      <c r="M230" s="88"/>
      <c r="N230" s="88"/>
      <c r="O230" s="88"/>
      <c r="P230" s="43" t="str">
        <f t="shared" si="6"/>
        <v/>
      </c>
      <c r="Q230" s="77"/>
      <c r="R230" s="19"/>
      <c r="S230" s="19"/>
      <c r="T230" s="19"/>
      <c r="U230" s="19"/>
      <c r="V230" s="19"/>
      <c r="W230" s="19"/>
      <c r="X230" s="19"/>
      <c r="Y230" s="19"/>
    </row>
    <row r="231" spans="1:25" x14ac:dyDescent="0.25">
      <c r="A231" s="19"/>
      <c r="B231" s="19"/>
      <c r="C231" s="19"/>
      <c r="D231" s="19"/>
      <c r="E231" s="19"/>
      <c r="F231" s="19"/>
      <c r="G231" s="19"/>
      <c r="H231" s="19"/>
      <c r="I231" s="19"/>
      <c r="J231" s="19"/>
      <c r="K231" s="61"/>
      <c r="L231" s="88"/>
      <c r="M231" s="88"/>
      <c r="N231" s="88"/>
      <c r="O231" s="88"/>
      <c r="P231" s="43" t="str">
        <f t="shared" si="6"/>
        <v/>
      </c>
      <c r="Q231" s="77"/>
      <c r="R231" s="19"/>
      <c r="S231" s="19"/>
      <c r="T231" s="19"/>
      <c r="U231" s="19"/>
      <c r="V231" s="19"/>
      <c r="W231" s="19"/>
      <c r="X231" s="19"/>
      <c r="Y231" s="19"/>
    </row>
    <row r="232" spans="1:25" x14ac:dyDescent="0.25">
      <c r="A232" s="19"/>
      <c r="B232" s="19"/>
      <c r="C232" s="19"/>
      <c r="D232" s="19"/>
      <c r="E232" s="19"/>
      <c r="F232" s="19"/>
      <c r="G232" s="19"/>
      <c r="H232" s="19"/>
      <c r="I232" s="19"/>
      <c r="J232" s="19"/>
      <c r="K232" s="61"/>
      <c r="L232" s="88"/>
      <c r="M232" s="88"/>
      <c r="N232" s="88"/>
      <c r="O232" s="88"/>
      <c r="P232" s="43" t="str">
        <f t="shared" si="6"/>
        <v/>
      </c>
      <c r="Q232" s="77"/>
      <c r="R232" s="19"/>
      <c r="S232" s="19"/>
      <c r="T232" s="19"/>
      <c r="U232" s="19"/>
      <c r="V232" s="19"/>
      <c r="W232" s="19"/>
      <c r="X232" s="19"/>
      <c r="Y232" s="19"/>
    </row>
    <row r="233" spans="1:25" x14ac:dyDescent="0.25">
      <c r="A233" s="19"/>
      <c r="B233" s="19"/>
      <c r="C233" s="19"/>
      <c r="D233" s="19"/>
      <c r="E233" s="19"/>
      <c r="F233" s="19"/>
      <c r="G233" s="19"/>
      <c r="H233" s="19"/>
      <c r="I233" s="19"/>
      <c r="J233" s="19"/>
      <c r="K233" s="61"/>
      <c r="L233" s="88"/>
      <c r="M233" s="88"/>
      <c r="N233" s="88"/>
      <c r="O233" s="88"/>
      <c r="P233" s="43" t="str">
        <f t="shared" si="6"/>
        <v/>
      </c>
      <c r="Q233" s="77"/>
      <c r="R233" s="19"/>
      <c r="S233" s="19"/>
      <c r="T233" s="19"/>
      <c r="U233" s="19"/>
      <c r="V233" s="19"/>
      <c r="W233" s="19"/>
      <c r="X233" s="19"/>
      <c r="Y233" s="19"/>
    </row>
    <row r="234" spans="1:25" x14ac:dyDescent="0.25">
      <c r="A234" s="19"/>
      <c r="B234" s="19"/>
      <c r="C234" s="19"/>
      <c r="D234" s="19"/>
      <c r="E234" s="19"/>
      <c r="F234" s="19"/>
      <c r="G234" s="19"/>
      <c r="H234" s="19"/>
      <c r="I234" s="19"/>
      <c r="J234" s="19"/>
      <c r="K234" s="61"/>
      <c r="L234" s="88"/>
      <c r="M234" s="88"/>
      <c r="N234" s="88"/>
      <c r="O234" s="88"/>
      <c r="P234" s="43" t="str">
        <f t="shared" si="6"/>
        <v/>
      </c>
      <c r="Q234" s="77"/>
      <c r="R234" s="19"/>
      <c r="S234" s="19"/>
      <c r="T234" s="19"/>
      <c r="U234" s="19"/>
      <c r="V234" s="19"/>
      <c r="W234" s="19"/>
      <c r="X234" s="19"/>
      <c r="Y234" s="19"/>
    </row>
    <row r="235" spans="1:25" x14ac:dyDescent="0.25">
      <c r="A235" s="19"/>
      <c r="B235" s="19"/>
      <c r="C235" s="19"/>
      <c r="D235" s="19"/>
      <c r="E235" s="19"/>
      <c r="F235" s="19"/>
      <c r="G235" s="19"/>
      <c r="H235" s="19"/>
      <c r="I235" s="19"/>
      <c r="J235" s="19"/>
      <c r="K235" s="61"/>
      <c r="L235" s="88"/>
      <c r="M235" s="88"/>
      <c r="N235" s="88"/>
      <c r="O235" s="88"/>
      <c r="P235" s="43" t="str">
        <f t="shared" si="6"/>
        <v/>
      </c>
      <c r="Q235" s="77"/>
      <c r="R235" s="19"/>
      <c r="S235" s="19"/>
      <c r="T235" s="19"/>
      <c r="U235" s="19"/>
      <c r="V235" s="19"/>
      <c r="W235" s="19"/>
      <c r="X235" s="19"/>
      <c r="Y235" s="19"/>
    </row>
    <row r="236" spans="1:25" x14ac:dyDescent="0.25">
      <c r="A236" s="19"/>
      <c r="B236" s="19"/>
      <c r="C236" s="19"/>
      <c r="D236" s="19"/>
      <c r="E236" s="19"/>
      <c r="F236" s="19"/>
      <c r="G236" s="19"/>
      <c r="H236" s="19"/>
      <c r="I236" s="19"/>
      <c r="J236" s="19"/>
      <c r="K236" s="61"/>
      <c r="L236" s="88"/>
      <c r="M236" s="88"/>
      <c r="N236" s="88"/>
      <c r="O236" s="88"/>
      <c r="P236" s="43" t="str">
        <f t="shared" si="6"/>
        <v/>
      </c>
      <c r="Q236" s="77"/>
      <c r="R236" s="19"/>
      <c r="S236" s="19"/>
      <c r="T236" s="19"/>
      <c r="U236" s="19"/>
      <c r="V236" s="19"/>
      <c r="W236" s="19"/>
      <c r="X236" s="19"/>
      <c r="Y236" s="19"/>
    </row>
    <row r="237" spans="1:25" x14ac:dyDescent="0.25">
      <c r="A237" s="19"/>
      <c r="B237" s="19"/>
      <c r="C237" s="19"/>
      <c r="D237" s="19"/>
      <c r="E237" s="19"/>
      <c r="F237" s="19"/>
      <c r="G237" s="19"/>
      <c r="H237" s="19"/>
      <c r="I237" s="19"/>
      <c r="J237" s="19"/>
      <c r="K237" s="61"/>
      <c r="L237" s="88"/>
      <c r="M237" s="88"/>
      <c r="N237" s="88"/>
      <c r="O237" s="88"/>
      <c r="P237" s="43" t="str">
        <f t="shared" si="6"/>
        <v/>
      </c>
      <c r="Q237" s="77"/>
      <c r="R237" s="19"/>
      <c r="S237" s="19"/>
      <c r="T237" s="19"/>
      <c r="U237" s="19"/>
      <c r="V237" s="19"/>
      <c r="W237" s="19"/>
      <c r="X237" s="19"/>
      <c r="Y237" s="19"/>
    </row>
    <row r="238" spans="1:25" x14ac:dyDescent="0.25">
      <c r="A238" s="19"/>
      <c r="B238" s="19"/>
      <c r="C238" s="19"/>
      <c r="D238" s="19"/>
      <c r="E238" s="19"/>
      <c r="F238" s="19"/>
      <c r="G238" s="19"/>
      <c r="H238" s="19"/>
      <c r="I238" s="19"/>
      <c r="J238" s="19"/>
      <c r="K238" s="61"/>
      <c r="L238" s="88"/>
      <c r="M238" s="88"/>
      <c r="N238" s="88"/>
      <c r="O238" s="88"/>
      <c r="P238" s="43" t="str">
        <f t="shared" si="6"/>
        <v/>
      </c>
      <c r="Q238" s="77"/>
      <c r="R238" s="19"/>
      <c r="S238" s="19"/>
      <c r="T238" s="19"/>
      <c r="U238" s="19"/>
      <c r="V238" s="19"/>
      <c r="W238" s="19"/>
      <c r="X238" s="19"/>
      <c r="Y238" s="19"/>
    </row>
    <row r="239" spans="1:25" x14ac:dyDescent="0.25">
      <c r="A239" s="19"/>
      <c r="B239" s="19"/>
      <c r="C239" s="19"/>
      <c r="D239" s="19"/>
      <c r="E239" s="19"/>
      <c r="F239" s="19"/>
      <c r="G239" s="19"/>
      <c r="H239" s="19"/>
      <c r="I239" s="19"/>
      <c r="J239" s="19"/>
      <c r="K239" s="61"/>
      <c r="L239" s="88"/>
      <c r="M239" s="88"/>
      <c r="N239" s="88"/>
      <c r="O239" s="88"/>
      <c r="P239" s="43" t="str">
        <f t="shared" si="6"/>
        <v/>
      </c>
      <c r="Q239" s="77"/>
      <c r="R239" s="19"/>
      <c r="S239" s="19"/>
      <c r="T239" s="19"/>
      <c r="U239" s="19"/>
      <c r="V239" s="19"/>
      <c r="W239" s="19"/>
      <c r="X239" s="19"/>
      <c r="Y239" s="19"/>
    </row>
    <row r="240" spans="1:25" x14ac:dyDescent="0.25">
      <c r="A240" s="19"/>
      <c r="B240" s="19"/>
      <c r="C240" s="19"/>
      <c r="D240" s="19"/>
      <c r="E240" s="19"/>
      <c r="F240" s="19"/>
      <c r="G240" s="19"/>
      <c r="H240" s="19"/>
      <c r="I240" s="19"/>
      <c r="J240" s="19"/>
      <c r="K240" s="61"/>
      <c r="L240" s="88"/>
      <c r="M240" s="88"/>
      <c r="N240" s="88"/>
      <c r="O240" s="88"/>
      <c r="P240" s="43" t="str">
        <f t="shared" si="6"/>
        <v/>
      </c>
      <c r="Q240" s="77"/>
      <c r="R240" s="19"/>
      <c r="S240" s="19"/>
      <c r="T240" s="19"/>
      <c r="U240" s="19"/>
      <c r="V240" s="19"/>
      <c r="W240" s="19"/>
      <c r="X240" s="19"/>
      <c r="Y240" s="19"/>
    </row>
    <row r="241" spans="1:25" x14ac:dyDescent="0.25">
      <c r="A241" s="19"/>
      <c r="B241" s="19"/>
      <c r="C241" s="19"/>
      <c r="D241" s="19"/>
      <c r="E241" s="19"/>
      <c r="F241" s="19"/>
      <c r="G241" s="19"/>
      <c r="H241" s="19"/>
      <c r="I241" s="19"/>
      <c r="J241" s="19"/>
      <c r="K241" s="61"/>
      <c r="L241" s="88"/>
      <c r="M241" s="88"/>
      <c r="N241" s="88"/>
      <c r="O241" s="88"/>
      <c r="P241" s="43" t="str">
        <f t="shared" si="6"/>
        <v/>
      </c>
      <c r="Q241" s="77"/>
      <c r="R241" s="19"/>
      <c r="S241" s="19"/>
      <c r="T241" s="19"/>
      <c r="U241" s="19"/>
      <c r="V241" s="19"/>
      <c r="W241" s="19"/>
      <c r="X241" s="19"/>
      <c r="Y241" s="19"/>
    </row>
    <row r="242" spans="1:25" x14ac:dyDescent="0.25">
      <c r="A242" s="19"/>
      <c r="B242" s="19"/>
      <c r="C242" s="19"/>
      <c r="D242" s="19"/>
      <c r="E242" s="19"/>
      <c r="F242" s="19"/>
      <c r="G242" s="19"/>
      <c r="H242" s="19"/>
      <c r="I242" s="19"/>
      <c r="J242" s="19"/>
      <c r="K242" s="61"/>
      <c r="L242" s="88"/>
      <c r="M242" s="88"/>
      <c r="N242" s="88"/>
      <c r="O242" s="88"/>
      <c r="P242" s="43" t="str">
        <f t="shared" si="6"/>
        <v/>
      </c>
      <c r="Q242" s="77"/>
      <c r="R242" s="19"/>
      <c r="S242" s="19"/>
      <c r="T242" s="19"/>
      <c r="U242" s="19"/>
      <c r="V242" s="19"/>
      <c r="W242" s="19"/>
      <c r="X242" s="19"/>
      <c r="Y242" s="19"/>
    </row>
    <row r="243" spans="1:25" x14ac:dyDescent="0.25">
      <c r="A243" s="19"/>
      <c r="B243" s="19"/>
      <c r="C243" s="19"/>
      <c r="D243" s="19"/>
      <c r="E243" s="19"/>
      <c r="F243" s="19"/>
      <c r="G243" s="19"/>
      <c r="H243" s="19"/>
      <c r="I243" s="19"/>
      <c r="J243" s="19"/>
      <c r="K243" s="61"/>
      <c r="L243" s="88"/>
      <c r="M243" s="88"/>
      <c r="N243" s="88"/>
      <c r="O243" s="88"/>
      <c r="P243" s="43" t="str">
        <f t="shared" si="6"/>
        <v/>
      </c>
      <c r="Q243" s="77"/>
      <c r="R243" s="19"/>
      <c r="S243" s="19"/>
      <c r="T243" s="19"/>
      <c r="U243" s="19"/>
      <c r="V243" s="19"/>
      <c r="W243" s="19"/>
      <c r="X243" s="19"/>
      <c r="Y243" s="19"/>
    </row>
    <row r="244" spans="1:25" x14ac:dyDescent="0.25">
      <c r="A244" s="19"/>
      <c r="B244" s="19"/>
      <c r="C244" s="19"/>
      <c r="D244" s="19"/>
      <c r="E244" s="19"/>
      <c r="F244" s="19"/>
      <c r="G244" s="19"/>
      <c r="H244" s="19"/>
      <c r="I244" s="19"/>
      <c r="J244" s="19"/>
      <c r="K244" s="61"/>
      <c r="L244" s="88"/>
      <c r="M244" s="88"/>
      <c r="N244" s="88"/>
      <c r="O244" s="88"/>
      <c r="P244" s="43" t="str">
        <f t="shared" si="6"/>
        <v/>
      </c>
      <c r="Q244" s="77"/>
      <c r="R244" s="19"/>
      <c r="S244" s="19"/>
      <c r="T244" s="19"/>
      <c r="U244" s="19"/>
      <c r="V244" s="19"/>
      <c r="W244" s="19"/>
      <c r="X244" s="19"/>
      <c r="Y244" s="19"/>
    </row>
    <row r="245" spans="1:25" x14ac:dyDescent="0.25">
      <c r="A245" s="19"/>
      <c r="B245" s="19"/>
      <c r="C245" s="19"/>
      <c r="D245" s="19"/>
      <c r="E245" s="19"/>
      <c r="F245" s="19"/>
      <c r="G245" s="19"/>
      <c r="H245" s="19"/>
      <c r="I245" s="19"/>
      <c r="J245" s="19"/>
      <c r="K245" s="61"/>
      <c r="L245" s="88"/>
      <c r="M245" s="88"/>
      <c r="N245" s="88"/>
      <c r="O245" s="88"/>
      <c r="P245" s="43" t="str">
        <f t="shared" si="6"/>
        <v/>
      </c>
      <c r="Q245" s="77"/>
      <c r="R245" s="19"/>
      <c r="S245" s="19"/>
      <c r="T245" s="19"/>
      <c r="U245" s="19"/>
      <c r="V245" s="19"/>
      <c r="W245" s="19"/>
      <c r="X245" s="19"/>
      <c r="Y245" s="19"/>
    </row>
    <row r="246" spans="1:25" x14ac:dyDescent="0.25">
      <c r="A246" s="19"/>
      <c r="B246" s="19"/>
      <c r="C246" s="19"/>
      <c r="D246" s="19"/>
      <c r="E246" s="19"/>
      <c r="F246" s="19"/>
      <c r="G246" s="19"/>
      <c r="H246" s="19"/>
      <c r="I246" s="19"/>
      <c r="J246" s="19"/>
      <c r="K246" s="61"/>
      <c r="L246" s="88"/>
      <c r="M246" s="88"/>
      <c r="N246" s="88"/>
      <c r="O246" s="88"/>
      <c r="P246" s="43" t="str">
        <f t="shared" si="6"/>
        <v/>
      </c>
      <c r="Q246" s="77"/>
      <c r="R246" s="19"/>
      <c r="S246" s="19"/>
      <c r="T246" s="19"/>
      <c r="U246" s="19"/>
      <c r="V246" s="19"/>
      <c r="W246" s="19"/>
      <c r="X246" s="19"/>
      <c r="Y246" s="19"/>
    </row>
    <row r="247" spans="1:25" x14ac:dyDescent="0.25">
      <c r="A247" s="19"/>
      <c r="B247" s="19"/>
      <c r="C247" s="19"/>
      <c r="D247" s="19"/>
      <c r="E247" s="19"/>
      <c r="F247" s="19"/>
      <c r="G247" s="19"/>
      <c r="H247" s="19"/>
      <c r="I247" s="19"/>
      <c r="J247" s="19"/>
      <c r="K247" s="61"/>
      <c r="L247" s="88"/>
      <c r="M247" s="88"/>
      <c r="N247" s="88"/>
      <c r="O247" s="88"/>
      <c r="P247" s="43" t="str">
        <f t="shared" si="6"/>
        <v/>
      </c>
      <c r="Q247" s="77"/>
      <c r="R247" s="19"/>
      <c r="S247" s="19"/>
      <c r="T247" s="19"/>
      <c r="U247" s="19"/>
      <c r="V247" s="19"/>
      <c r="W247" s="19"/>
      <c r="X247" s="19"/>
      <c r="Y247" s="19"/>
    </row>
    <row r="248" spans="1:25" x14ac:dyDescent="0.25">
      <c r="A248" s="19"/>
      <c r="B248" s="19"/>
      <c r="C248" s="19"/>
      <c r="D248" s="19"/>
      <c r="E248" s="19"/>
      <c r="F248" s="19"/>
      <c r="G248" s="19"/>
      <c r="H248" s="19"/>
      <c r="I248" s="19"/>
      <c r="J248" s="19"/>
      <c r="K248" s="61"/>
      <c r="L248" s="88"/>
      <c r="M248" s="88"/>
      <c r="N248" s="88"/>
      <c r="O248" s="88"/>
      <c r="P248" s="43" t="str">
        <f t="shared" si="6"/>
        <v/>
      </c>
      <c r="Q248" s="77"/>
      <c r="R248" s="19"/>
      <c r="S248" s="19"/>
      <c r="T248" s="19"/>
      <c r="U248" s="19"/>
      <c r="V248" s="19"/>
      <c r="W248" s="19"/>
      <c r="X248" s="19"/>
      <c r="Y248" s="19"/>
    </row>
    <row r="249" spans="1:25" x14ac:dyDescent="0.25">
      <c r="A249" s="19"/>
      <c r="B249" s="19"/>
      <c r="C249" s="19"/>
      <c r="D249" s="19"/>
      <c r="E249" s="19"/>
      <c r="F249" s="19"/>
      <c r="G249" s="19"/>
      <c r="H249" s="19"/>
      <c r="I249" s="19"/>
      <c r="J249" s="19"/>
      <c r="K249" s="61"/>
      <c r="L249" s="88"/>
      <c r="M249" s="88"/>
      <c r="N249" s="88"/>
      <c r="O249" s="88"/>
      <c r="P249" s="43" t="str">
        <f t="shared" si="6"/>
        <v/>
      </c>
      <c r="Q249" s="77"/>
      <c r="R249" s="19"/>
      <c r="S249" s="19"/>
      <c r="T249" s="19"/>
      <c r="U249" s="19"/>
      <c r="V249" s="19"/>
      <c r="W249" s="19"/>
      <c r="X249" s="19"/>
      <c r="Y249" s="19"/>
    </row>
    <row r="250" spans="1:25" x14ac:dyDescent="0.25">
      <c r="A250" s="19"/>
      <c r="B250" s="19"/>
      <c r="C250" s="19"/>
      <c r="D250" s="19"/>
      <c r="E250" s="19"/>
      <c r="F250" s="19"/>
      <c r="G250" s="19"/>
      <c r="H250" s="19"/>
      <c r="I250" s="19"/>
      <c r="J250" s="19"/>
      <c r="K250" s="61"/>
      <c r="L250" s="88"/>
      <c r="M250" s="88"/>
      <c r="N250" s="88"/>
      <c r="O250" s="88"/>
      <c r="P250" s="43" t="str">
        <f t="shared" si="6"/>
        <v/>
      </c>
      <c r="Q250" s="77"/>
      <c r="R250" s="19"/>
      <c r="S250" s="19"/>
      <c r="T250" s="19"/>
      <c r="U250" s="19"/>
      <c r="V250" s="19"/>
      <c r="W250" s="19"/>
      <c r="X250" s="19"/>
      <c r="Y250" s="19"/>
    </row>
    <row r="251" spans="1:25" x14ac:dyDescent="0.25">
      <c r="A251" s="19"/>
      <c r="B251" s="19"/>
      <c r="C251" s="19"/>
      <c r="D251" s="19"/>
      <c r="E251" s="19"/>
      <c r="F251" s="19"/>
      <c r="G251" s="19"/>
      <c r="H251" s="19"/>
      <c r="I251" s="19"/>
      <c r="J251" s="19"/>
      <c r="K251" s="61"/>
      <c r="L251" s="88"/>
      <c r="M251" s="88"/>
      <c r="N251" s="88"/>
      <c r="O251" s="88"/>
      <c r="P251" s="43" t="str">
        <f t="shared" si="6"/>
        <v/>
      </c>
      <c r="Q251" s="77"/>
      <c r="R251" s="19"/>
      <c r="S251" s="19"/>
      <c r="T251" s="19"/>
      <c r="U251" s="19"/>
      <c r="V251" s="19"/>
      <c r="W251" s="19"/>
      <c r="X251" s="19"/>
      <c r="Y251" s="19"/>
    </row>
    <row r="252" spans="1:25" x14ac:dyDescent="0.25">
      <c r="A252" s="19"/>
      <c r="B252" s="19"/>
      <c r="C252" s="19"/>
      <c r="D252" s="19"/>
      <c r="E252" s="19"/>
      <c r="F252" s="19"/>
      <c r="G252" s="19"/>
      <c r="H252" s="19"/>
      <c r="I252" s="19"/>
      <c r="J252" s="19"/>
      <c r="K252" s="61"/>
      <c r="L252" s="88"/>
      <c r="M252" s="88"/>
      <c r="N252" s="88"/>
      <c r="O252" s="88"/>
      <c r="P252" s="43" t="str">
        <f t="shared" si="6"/>
        <v/>
      </c>
      <c r="Q252" s="77"/>
      <c r="R252" s="19"/>
      <c r="S252" s="19"/>
      <c r="T252" s="19"/>
      <c r="U252" s="19"/>
      <c r="V252" s="19"/>
      <c r="W252" s="19"/>
      <c r="X252" s="19"/>
      <c r="Y252" s="19"/>
    </row>
    <row r="253" spans="1:25" x14ac:dyDescent="0.25">
      <c r="A253" s="19"/>
      <c r="B253" s="19"/>
      <c r="C253" s="19"/>
      <c r="D253" s="19"/>
      <c r="E253" s="19"/>
      <c r="F253" s="19"/>
      <c r="G253" s="19"/>
      <c r="H253" s="19"/>
      <c r="I253" s="19"/>
      <c r="J253" s="19"/>
      <c r="K253" s="61"/>
      <c r="L253" s="88"/>
      <c r="M253" s="88"/>
      <c r="N253" s="88"/>
      <c r="O253" s="88"/>
      <c r="P253" s="43" t="str">
        <f t="shared" si="6"/>
        <v/>
      </c>
      <c r="Q253" s="77"/>
      <c r="R253" s="19"/>
      <c r="S253" s="19"/>
      <c r="T253" s="19"/>
      <c r="U253" s="19"/>
      <c r="V253" s="19"/>
      <c r="W253" s="19"/>
      <c r="X253" s="19"/>
      <c r="Y253" s="19"/>
    </row>
    <row r="254" spans="1:25" x14ac:dyDescent="0.25">
      <c r="A254" s="19"/>
      <c r="B254" s="19"/>
      <c r="C254" s="19"/>
      <c r="D254" s="19"/>
      <c r="E254" s="19"/>
      <c r="F254" s="19"/>
      <c r="G254" s="19"/>
      <c r="H254" s="19"/>
      <c r="I254" s="19"/>
      <c r="J254" s="19"/>
      <c r="K254" s="61"/>
      <c r="L254" s="88"/>
      <c r="M254" s="88"/>
      <c r="N254" s="88"/>
      <c r="O254" s="88"/>
      <c r="P254" s="43" t="str">
        <f t="shared" si="6"/>
        <v/>
      </c>
      <c r="Q254" s="77"/>
      <c r="R254" s="19"/>
      <c r="S254" s="19"/>
      <c r="T254" s="19"/>
      <c r="U254" s="19"/>
      <c r="V254" s="19"/>
      <c r="W254" s="19"/>
      <c r="X254" s="19"/>
      <c r="Y254" s="19"/>
    </row>
    <row r="255" spans="1:25" x14ac:dyDescent="0.25">
      <c r="A255" s="19"/>
      <c r="B255" s="19"/>
      <c r="C255" s="19"/>
      <c r="D255" s="19"/>
      <c r="E255" s="19"/>
      <c r="F255" s="19"/>
      <c r="G255" s="19"/>
      <c r="H255" s="19"/>
      <c r="I255" s="19"/>
      <c r="J255" s="19"/>
      <c r="K255" s="61"/>
      <c r="L255" s="88"/>
      <c r="M255" s="88"/>
      <c r="N255" s="88"/>
      <c r="O255" s="88"/>
      <c r="P255" s="43" t="str">
        <f t="shared" si="6"/>
        <v/>
      </c>
      <c r="Q255" s="77"/>
      <c r="R255" s="19"/>
      <c r="S255" s="19"/>
      <c r="T255" s="19"/>
      <c r="U255" s="19"/>
      <c r="V255" s="19"/>
      <c r="W255" s="19"/>
      <c r="X255" s="19"/>
      <c r="Y255" s="19"/>
    </row>
    <row r="256" spans="1:25" x14ac:dyDescent="0.25">
      <c r="A256" s="19"/>
      <c r="B256" s="19"/>
      <c r="C256" s="19"/>
      <c r="D256" s="19"/>
      <c r="E256" s="19"/>
      <c r="F256" s="19"/>
      <c r="G256" s="19"/>
      <c r="H256" s="19"/>
      <c r="I256" s="19"/>
      <c r="J256" s="19"/>
      <c r="K256" s="61"/>
      <c r="L256" s="88"/>
      <c r="M256" s="88"/>
      <c r="N256" s="88"/>
      <c r="O256" s="88"/>
      <c r="P256" s="43" t="str">
        <f t="shared" si="6"/>
        <v/>
      </c>
      <c r="Q256" s="77"/>
      <c r="R256" s="19"/>
      <c r="S256" s="19"/>
      <c r="T256" s="19"/>
      <c r="U256" s="19"/>
      <c r="V256" s="19"/>
      <c r="W256" s="19"/>
      <c r="X256" s="19"/>
      <c r="Y256" s="19"/>
    </row>
    <row r="257" spans="1:25" x14ac:dyDescent="0.25">
      <c r="A257" s="19"/>
      <c r="B257" s="19"/>
      <c r="C257" s="19"/>
      <c r="D257" s="19"/>
      <c r="E257" s="19"/>
      <c r="F257" s="19"/>
      <c r="G257" s="19"/>
      <c r="H257" s="19"/>
      <c r="I257" s="19"/>
      <c r="J257" s="19"/>
      <c r="K257" s="61"/>
      <c r="L257" s="88"/>
      <c r="M257" s="88"/>
      <c r="N257" s="88"/>
      <c r="O257" s="88"/>
      <c r="P257" s="43" t="str">
        <f t="shared" si="6"/>
        <v/>
      </c>
      <c r="Q257" s="77"/>
      <c r="R257" s="19"/>
      <c r="S257" s="19"/>
      <c r="T257" s="19"/>
      <c r="U257" s="19"/>
      <c r="V257" s="19"/>
      <c r="W257" s="19"/>
      <c r="X257" s="19"/>
      <c r="Y257" s="19"/>
    </row>
    <row r="258" spans="1:25" x14ac:dyDescent="0.25">
      <c r="A258" s="19"/>
      <c r="B258" s="19"/>
      <c r="C258" s="19"/>
      <c r="D258" s="19"/>
      <c r="E258" s="19"/>
      <c r="F258" s="19"/>
      <c r="G258" s="19"/>
      <c r="H258" s="19"/>
      <c r="I258" s="19"/>
      <c r="J258" s="19"/>
      <c r="K258" s="61"/>
      <c r="L258" s="88"/>
      <c r="M258" s="88"/>
      <c r="N258" s="88"/>
      <c r="O258" s="88"/>
      <c r="P258" s="43" t="str">
        <f t="shared" si="6"/>
        <v/>
      </c>
      <c r="Q258" s="77"/>
      <c r="R258" s="19"/>
      <c r="S258" s="19"/>
      <c r="T258" s="19"/>
      <c r="U258" s="19"/>
      <c r="V258" s="19"/>
      <c r="W258" s="19"/>
      <c r="X258" s="19"/>
      <c r="Y258" s="19"/>
    </row>
    <row r="259" spans="1:25" x14ac:dyDescent="0.25">
      <c r="A259" s="19"/>
      <c r="B259" s="19"/>
      <c r="C259" s="19"/>
      <c r="D259" s="19"/>
      <c r="E259" s="19"/>
      <c r="F259" s="19"/>
      <c r="G259" s="19"/>
      <c r="H259" s="19"/>
      <c r="I259" s="19"/>
      <c r="J259" s="19"/>
      <c r="K259" s="61"/>
      <c r="L259" s="88"/>
      <c r="M259" s="88"/>
      <c r="N259" s="88"/>
      <c r="O259" s="88"/>
      <c r="P259" s="43" t="str">
        <f t="shared" si="6"/>
        <v/>
      </c>
      <c r="Q259" s="77"/>
      <c r="R259" s="19"/>
      <c r="S259" s="19"/>
      <c r="T259" s="19"/>
      <c r="U259" s="19"/>
      <c r="V259" s="19"/>
      <c r="W259" s="19"/>
      <c r="X259" s="19"/>
      <c r="Y259" s="19"/>
    </row>
    <row r="260" spans="1:25" x14ac:dyDescent="0.25">
      <c r="A260" s="19"/>
      <c r="B260" s="19"/>
      <c r="C260" s="19"/>
      <c r="D260" s="19"/>
      <c r="E260" s="19"/>
      <c r="F260" s="19"/>
      <c r="G260" s="19"/>
      <c r="H260" s="19"/>
      <c r="I260" s="19"/>
      <c r="J260" s="19"/>
      <c r="K260" s="61"/>
      <c r="L260" s="88"/>
      <c r="M260" s="88"/>
      <c r="N260" s="88"/>
      <c r="O260" s="88"/>
      <c r="P260" s="43" t="str">
        <f t="shared" si="6"/>
        <v/>
      </c>
      <c r="Q260" s="77"/>
      <c r="R260" s="19"/>
      <c r="S260" s="19"/>
      <c r="T260" s="19"/>
      <c r="U260" s="19"/>
      <c r="V260" s="19"/>
      <c r="W260" s="19"/>
      <c r="X260" s="19"/>
      <c r="Y260" s="19"/>
    </row>
    <row r="261" spans="1:25" x14ac:dyDescent="0.25">
      <c r="A261" s="19"/>
      <c r="B261" s="19"/>
      <c r="C261" s="19"/>
      <c r="D261" s="19"/>
      <c r="E261" s="19"/>
      <c r="F261" s="19"/>
      <c r="G261" s="19"/>
      <c r="H261" s="19"/>
      <c r="I261" s="19"/>
      <c r="J261" s="19"/>
      <c r="K261" s="61"/>
      <c r="L261" s="88"/>
      <c r="M261" s="88"/>
      <c r="N261" s="88"/>
      <c r="O261" s="88"/>
      <c r="P261" s="43" t="str">
        <f t="shared" si="6"/>
        <v/>
      </c>
      <c r="Q261" s="77"/>
      <c r="R261" s="19"/>
      <c r="S261" s="19"/>
      <c r="T261" s="19"/>
      <c r="U261" s="19"/>
      <c r="V261" s="19"/>
      <c r="W261" s="19"/>
      <c r="X261" s="19"/>
      <c r="Y261" s="19"/>
    </row>
    <row r="262" spans="1:25" x14ac:dyDescent="0.25">
      <c r="A262" s="19"/>
      <c r="B262" s="19"/>
      <c r="C262" s="19"/>
      <c r="D262" s="19"/>
      <c r="E262" s="19"/>
      <c r="F262" s="19"/>
      <c r="G262" s="19"/>
      <c r="H262" s="19"/>
      <c r="I262" s="19"/>
      <c r="J262" s="19"/>
      <c r="K262" s="61"/>
      <c r="L262" s="88"/>
      <c r="M262" s="88"/>
      <c r="N262" s="88"/>
      <c r="O262" s="88"/>
      <c r="P262" s="43" t="str">
        <f t="shared" si="6"/>
        <v/>
      </c>
      <c r="Q262" s="77"/>
      <c r="R262" s="19"/>
      <c r="S262" s="19"/>
      <c r="T262" s="19"/>
      <c r="U262" s="19"/>
      <c r="V262" s="19"/>
      <c r="W262" s="19"/>
      <c r="X262" s="19"/>
      <c r="Y262" s="19"/>
    </row>
    <row r="263" spans="1:25" x14ac:dyDescent="0.25">
      <c r="A263" s="19"/>
      <c r="B263" s="19"/>
      <c r="C263" s="19"/>
      <c r="D263" s="19"/>
      <c r="E263" s="19"/>
      <c r="F263" s="19"/>
      <c r="G263" s="19"/>
      <c r="H263" s="19"/>
      <c r="I263" s="19"/>
      <c r="J263" s="19"/>
      <c r="K263" s="61"/>
      <c r="L263" s="88"/>
      <c r="M263" s="88"/>
      <c r="N263" s="88"/>
      <c r="O263" s="88"/>
      <c r="P263" s="43" t="str">
        <f t="shared" si="6"/>
        <v/>
      </c>
      <c r="Q263" s="77"/>
      <c r="R263" s="19"/>
      <c r="S263" s="19"/>
      <c r="T263" s="19"/>
      <c r="U263" s="19"/>
      <c r="V263" s="19"/>
      <c r="W263" s="19"/>
      <c r="X263" s="19"/>
      <c r="Y263" s="19"/>
    </row>
    <row r="264" spans="1:25" x14ac:dyDescent="0.25">
      <c r="A264" s="19"/>
      <c r="B264" s="19"/>
      <c r="C264" s="19"/>
      <c r="D264" s="19"/>
      <c r="E264" s="19"/>
      <c r="F264" s="19"/>
      <c r="G264" s="19"/>
      <c r="H264" s="19"/>
      <c r="I264" s="19"/>
      <c r="J264" s="19"/>
      <c r="K264" s="61"/>
      <c r="L264" s="88"/>
      <c r="M264" s="88"/>
      <c r="N264" s="88"/>
      <c r="O264" s="88"/>
      <c r="P264" s="43" t="str">
        <f t="shared" si="6"/>
        <v/>
      </c>
      <c r="Q264" s="77"/>
      <c r="R264" s="19"/>
      <c r="S264" s="19"/>
      <c r="T264" s="19"/>
      <c r="U264" s="19"/>
      <c r="V264" s="19"/>
      <c r="W264" s="19"/>
      <c r="X264" s="19"/>
      <c r="Y264" s="19"/>
    </row>
    <row r="265" spans="1:25" x14ac:dyDescent="0.25">
      <c r="A265" s="19"/>
      <c r="B265" s="19"/>
      <c r="C265" s="19"/>
      <c r="D265" s="19"/>
      <c r="E265" s="19"/>
      <c r="F265" s="19"/>
      <c r="G265" s="19"/>
      <c r="H265" s="19"/>
      <c r="I265" s="19"/>
      <c r="J265" s="19"/>
      <c r="K265" s="61"/>
      <c r="L265" s="88"/>
      <c r="M265" s="88"/>
      <c r="N265" s="88"/>
      <c r="O265" s="88"/>
      <c r="P265" s="43" t="str">
        <f t="shared" si="6"/>
        <v/>
      </c>
      <c r="Q265" s="77"/>
      <c r="R265" s="19"/>
      <c r="S265" s="19"/>
      <c r="T265" s="19"/>
      <c r="U265" s="19"/>
      <c r="V265" s="19"/>
      <c r="W265" s="19"/>
      <c r="X265" s="19"/>
      <c r="Y265" s="19"/>
    </row>
    <row r="266" spans="1:25" x14ac:dyDescent="0.25">
      <c r="A266" s="19"/>
      <c r="B266" s="19"/>
      <c r="C266" s="19"/>
      <c r="D266" s="19"/>
      <c r="E266" s="19"/>
      <c r="F266" s="19"/>
      <c r="G266" s="19"/>
      <c r="H266" s="19"/>
      <c r="I266" s="19"/>
      <c r="J266" s="19"/>
      <c r="K266" s="61"/>
      <c r="L266" s="88"/>
      <c r="M266" s="88"/>
      <c r="N266" s="88"/>
      <c r="O266" s="88"/>
      <c r="P266" s="43" t="str">
        <f t="shared" si="6"/>
        <v/>
      </c>
      <c r="Q266" s="77"/>
      <c r="R266" s="19"/>
      <c r="S266" s="19"/>
      <c r="T266" s="19"/>
      <c r="U266" s="19"/>
      <c r="V266" s="19"/>
      <c r="W266" s="19"/>
      <c r="X266" s="19"/>
      <c r="Y266" s="19"/>
    </row>
    <row r="267" spans="1:25" x14ac:dyDescent="0.25">
      <c r="A267" s="19"/>
      <c r="B267" s="19"/>
      <c r="C267" s="19"/>
      <c r="D267" s="19"/>
      <c r="E267" s="19"/>
      <c r="F267" s="19"/>
      <c r="G267" s="19"/>
      <c r="H267" s="19"/>
      <c r="I267" s="19"/>
      <c r="J267" s="19"/>
      <c r="K267" s="61"/>
      <c r="L267" s="88"/>
      <c r="M267" s="88"/>
      <c r="N267" s="88"/>
      <c r="O267" s="88"/>
      <c r="P267" s="43" t="str">
        <f t="shared" si="6"/>
        <v/>
      </c>
      <c r="Q267" s="77"/>
      <c r="R267" s="19"/>
      <c r="S267" s="19"/>
      <c r="T267" s="19"/>
      <c r="U267" s="19"/>
      <c r="V267" s="19"/>
      <c r="W267" s="19"/>
      <c r="X267" s="19"/>
      <c r="Y267" s="19"/>
    </row>
    <row r="268" spans="1:25" x14ac:dyDescent="0.25">
      <c r="A268" s="19"/>
      <c r="B268" s="19"/>
      <c r="C268" s="19"/>
      <c r="D268" s="19"/>
      <c r="E268" s="19"/>
      <c r="F268" s="19"/>
      <c r="G268" s="19"/>
      <c r="H268" s="19"/>
      <c r="I268" s="19"/>
      <c r="J268" s="19"/>
      <c r="K268" s="61"/>
      <c r="L268" s="88"/>
      <c r="M268" s="88"/>
      <c r="N268" s="88"/>
      <c r="O268" s="88"/>
      <c r="P268" s="43" t="str">
        <f t="shared" si="6"/>
        <v/>
      </c>
      <c r="Q268" s="77"/>
      <c r="R268" s="19"/>
      <c r="S268" s="19"/>
      <c r="T268" s="19"/>
      <c r="U268" s="19"/>
      <c r="V268" s="19"/>
      <c r="W268" s="19"/>
      <c r="X268" s="19"/>
      <c r="Y268" s="19"/>
    </row>
    <row r="269" spans="1:25" x14ac:dyDescent="0.25">
      <c r="A269" s="19"/>
      <c r="B269" s="19"/>
      <c r="C269" s="19"/>
      <c r="D269" s="19"/>
      <c r="E269" s="19"/>
      <c r="F269" s="19"/>
      <c r="G269" s="19"/>
      <c r="H269" s="19"/>
      <c r="I269" s="19"/>
      <c r="J269" s="19"/>
      <c r="K269" s="61"/>
      <c r="L269" s="88"/>
      <c r="M269" s="88"/>
      <c r="N269" s="88"/>
      <c r="O269" s="88"/>
      <c r="P269" s="43" t="str">
        <f t="shared" si="6"/>
        <v/>
      </c>
      <c r="Q269" s="77"/>
      <c r="R269" s="19"/>
      <c r="S269" s="19"/>
      <c r="T269" s="19"/>
      <c r="U269" s="19"/>
      <c r="V269" s="19"/>
      <c r="W269" s="19"/>
      <c r="X269" s="19"/>
      <c r="Y269" s="19"/>
    </row>
    <row r="270" spans="1:25" x14ac:dyDescent="0.25">
      <c r="A270" s="19"/>
      <c r="B270" s="19"/>
      <c r="C270" s="19"/>
      <c r="D270" s="19"/>
      <c r="E270" s="19"/>
      <c r="F270" s="19"/>
      <c r="G270" s="19"/>
      <c r="H270" s="19"/>
      <c r="I270" s="19"/>
      <c r="J270" s="19"/>
      <c r="K270" s="61"/>
      <c r="L270" s="88"/>
      <c r="M270" s="88"/>
      <c r="N270" s="88"/>
      <c r="O270" s="88"/>
      <c r="P270" s="43" t="str">
        <f t="shared" si="6"/>
        <v/>
      </c>
      <c r="Q270" s="77"/>
      <c r="R270" s="19"/>
      <c r="S270" s="19"/>
      <c r="T270" s="19"/>
      <c r="U270" s="19"/>
      <c r="V270" s="19"/>
      <c r="W270" s="19"/>
      <c r="X270" s="19"/>
      <c r="Y270" s="19"/>
    </row>
    <row r="271" spans="1:25" x14ac:dyDescent="0.25">
      <c r="A271" s="19"/>
      <c r="B271" s="19"/>
      <c r="C271" s="19"/>
      <c r="D271" s="19"/>
      <c r="E271" s="19"/>
      <c r="F271" s="19"/>
      <c r="G271" s="19"/>
      <c r="H271" s="19"/>
      <c r="I271" s="19"/>
      <c r="J271" s="19"/>
      <c r="K271" s="61"/>
      <c r="L271" s="88"/>
      <c r="M271" s="88"/>
      <c r="N271" s="88"/>
      <c r="O271" s="88"/>
      <c r="P271" s="43" t="str">
        <f t="shared" si="6"/>
        <v/>
      </c>
      <c r="Q271" s="77"/>
      <c r="R271" s="19"/>
      <c r="S271" s="19"/>
      <c r="T271" s="19"/>
      <c r="U271" s="19"/>
      <c r="V271" s="19"/>
      <c r="W271" s="19"/>
      <c r="X271" s="19"/>
      <c r="Y271" s="19"/>
    </row>
    <row r="272" spans="1:25" x14ac:dyDescent="0.25">
      <c r="A272" s="19"/>
      <c r="B272" s="19"/>
      <c r="C272" s="19"/>
      <c r="D272" s="19"/>
      <c r="E272" s="19"/>
      <c r="F272" s="19"/>
      <c r="G272" s="19"/>
      <c r="H272" s="19"/>
      <c r="I272" s="19"/>
      <c r="J272" s="19"/>
      <c r="K272" s="61"/>
      <c r="L272" s="88"/>
      <c r="M272" s="88"/>
      <c r="N272" s="88"/>
      <c r="O272" s="88"/>
      <c r="P272" s="43" t="str">
        <f t="shared" si="6"/>
        <v/>
      </c>
      <c r="Q272" s="77"/>
      <c r="R272" s="19"/>
      <c r="S272" s="19"/>
      <c r="T272" s="19"/>
      <c r="U272" s="19"/>
      <c r="V272" s="19"/>
      <c r="W272" s="19"/>
      <c r="X272" s="19"/>
      <c r="Y272" s="19"/>
    </row>
    <row r="273" spans="1:25" x14ac:dyDescent="0.25">
      <c r="A273" s="19"/>
      <c r="B273" s="19"/>
      <c r="C273" s="19"/>
      <c r="D273" s="19"/>
      <c r="E273" s="19"/>
      <c r="F273" s="19"/>
      <c r="G273" s="19"/>
      <c r="H273" s="19"/>
      <c r="I273" s="19"/>
      <c r="J273" s="19"/>
      <c r="K273" s="61"/>
      <c r="L273" s="88"/>
      <c r="M273" s="88"/>
      <c r="N273" s="88"/>
      <c r="O273" s="88"/>
      <c r="P273" s="43" t="str">
        <f t="shared" si="6"/>
        <v/>
      </c>
      <c r="Q273" s="77"/>
      <c r="R273" s="19"/>
      <c r="S273" s="19"/>
      <c r="T273" s="19"/>
      <c r="U273" s="19"/>
      <c r="V273" s="19"/>
      <c r="W273" s="19"/>
      <c r="X273" s="19"/>
      <c r="Y273" s="19"/>
    </row>
    <row r="274" spans="1:25" x14ac:dyDescent="0.25">
      <c r="A274" s="19"/>
      <c r="B274" s="19"/>
      <c r="C274" s="19"/>
      <c r="D274" s="19"/>
      <c r="E274" s="19"/>
      <c r="F274" s="19"/>
      <c r="G274" s="19"/>
      <c r="H274" s="19"/>
      <c r="I274" s="19"/>
      <c r="J274" s="19"/>
      <c r="K274" s="61"/>
      <c r="L274" s="88"/>
      <c r="M274" s="88"/>
      <c r="N274" s="88"/>
      <c r="O274" s="88"/>
      <c r="P274" s="43" t="str">
        <f t="shared" si="6"/>
        <v/>
      </c>
      <c r="Q274" s="77"/>
      <c r="R274" s="19"/>
      <c r="S274" s="19"/>
      <c r="T274" s="19"/>
      <c r="U274" s="19"/>
      <c r="V274" s="19"/>
      <c r="W274" s="19"/>
      <c r="X274" s="19"/>
      <c r="Y274" s="19"/>
    </row>
    <row r="275" spans="1:25" x14ac:dyDescent="0.25">
      <c r="A275" s="19"/>
      <c r="B275" s="19"/>
      <c r="C275" s="19"/>
      <c r="D275" s="19"/>
      <c r="E275" s="19"/>
      <c r="F275" s="19"/>
      <c r="G275" s="19"/>
      <c r="H275" s="19"/>
      <c r="I275" s="19"/>
      <c r="J275" s="19"/>
      <c r="K275" s="61"/>
      <c r="L275" s="88"/>
      <c r="M275" s="88"/>
      <c r="N275" s="88"/>
      <c r="O275" s="88"/>
      <c r="P275" s="43" t="str">
        <f t="shared" si="6"/>
        <v/>
      </c>
      <c r="Q275" s="77"/>
      <c r="R275" s="19"/>
      <c r="S275" s="19"/>
      <c r="T275" s="19"/>
      <c r="U275" s="19"/>
      <c r="V275" s="19"/>
      <c r="W275" s="19"/>
      <c r="X275" s="19"/>
      <c r="Y275" s="19"/>
    </row>
    <row r="276" spans="1:25" x14ac:dyDescent="0.25">
      <c r="A276" s="19"/>
      <c r="B276" s="19"/>
      <c r="C276" s="19"/>
      <c r="D276" s="19"/>
      <c r="E276" s="19"/>
      <c r="F276" s="19"/>
      <c r="G276" s="19"/>
      <c r="H276" s="19"/>
      <c r="I276" s="19"/>
      <c r="J276" s="19"/>
      <c r="K276" s="61"/>
      <c r="L276" s="88"/>
      <c r="M276" s="88"/>
      <c r="N276" s="88"/>
      <c r="O276" s="88"/>
      <c r="P276" s="43" t="str">
        <f t="shared" si="6"/>
        <v/>
      </c>
      <c r="Q276" s="77"/>
      <c r="R276" s="19"/>
      <c r="S276" s="19"/>
      <c r="T276" s="19"/>
      <c r="U276" s="19"/>
      <c r="V276" s="19"/>
      <c r="W276" s="19"/>
      <c r="X276" s="19"/>
      <c r="Y276" s="19"/>
    </row>
    <row r="277" spans="1:25" x14ac:dyDescent="0.25">
      <c r="A277" s="19"/>
      <c r="B277" s="19"/>
      <c r="C277" s="19"/>
      <c r="D277" s="19"/>
      <c r="E277" s="19"/>
      <c r="F277" s="19"/>
      <c r="G277" s="19"/>
      <c r="H277" s="19"/>
      <c r="I277" s="19"/>
      <c r="J277" s="19"/>
      <c r="K277" s="61"/>
      <c r="L277" s="88"/>
      <c r="M277" s="88"/>
      <c r="N277" s="88"/>
      <c r="O277" s="88"/>
      <c r="P277" s="43" t="str">
        <f t="shared" si="6"/>
        <v/>
      </c>
      <c r="Q277" s="77"/>
      <c r="R277" s="19"/>
      <c r="S277" s="19"/>
      <c r="T277" s="19"/>
      <c r="U277" s="19"/>
      <c r="V277" s="19"/>
      <c r="W277" s="19"/>
      <c r="X277" s="19"/>
      <c r="Y277" s="19"/>
    </row>
    <row r="278" spans="1:25" x14ac:dyDescent="0.25">
      <c r="A278" s="19"/>
      <c r="B278" s="19"/>
      <c r="C278" s="19"/>
      <c r="D278" s="19"/>
      <c r="E278" s="19"/>
      <c r="F278" s="19"/>
      <c r="G278" s="19"/>
      <c r="H278" s="19"/>
      <c r="I278" s="19"/>
      <c r="J278" s="19"/>
      <c r="K278" s="61"/>
      <c r="L278" s="88"/>
      <c r="M278" s="88"/>
      <c r="N278" s="88"/>
      <c r="O278" s="88"/>
      <c r="P278" s="43" t="str">
        <f t="shared" si="6"/>
        <v/>
      </c>
      <c r="Q278" s="77"/>
      <c r="R278" s="19"/>
      <c r="S278" s="19"/>
      <c r="T278" s="19"/>
      <c r="U278" s="19"/>
      <c r="V278" s="19"/>
      <c r="W278" s="19"/>
      <c r="X278" s="19"/>
      <c r="Y278" s="19"/>
    </row>
    <row r="279" spans="1:25" x14ac:dyDescent="0.25">
      <c r="A279" s="19"/>
      <c r="B279" s="19"/>
      <c r="C279" s="19"/>
      <c r="D279" s="19"/>
      <c r="E279" s="19"/>
      <c r="F279" s="19"/>
      <c r="G279" s="19"/>
      <c r="H279" s="19"/>
      <c r="I279" s="19"/>
      <c r="J279" s="19"/>
      <c r="K279" s="61"/>
      <c r="L279" s="88"/>
      <c r="M279" s="88"/>
      <c r="N279" s="88"/>
      <c r="O279" s="88"/>
      <c r="P279" s="43" t="str">
        <f t="shared" si="6"/>
        <v/>
      </c>
      <c r="Q279" s="77"/>
      <c r="R279" s="19"/>
      <c r="S279" s="19"/>
      <c r="T279" s="19"/>
      <c r="U279" s="19"/>
      <c r="V279" s="19"/>
      <c r="W279" s="19"/>
      <c r="X279" s="19"/>
      <c r="Y279" s="19"/>
    </row>
    <row r="280" spans="1:25" x14ac:dyDescent="0.25">
      <c r="A280" s="19"/>
      <c r="B280" s="19"/>
      <c r="C280" s="19"/>
      <c r="D280" s="19"/>
      <c r="E280" s="19"/>
      <c r="F280" s="19"/>
      <c r="G280" s="19"/>
      <c r="H280" s="19"/>
      <c r="I280" s="19"/>
      <c r="J280" s="19"/>
      <c r="K280" s="61"/>
      <c r="L280" s="88"/>
      <c r="M280" s="88"/>
      <c r="N280" s="88"/>
      <c r="O280" s="88"/>
      <c r="P280" s="43" t="str">
        <f t="shared" ref="P280:P343" si="7">IFERROR(ROUND(P268/O268/M268*L268,3),"")</f>
        <v/>
      </c>
      <c r="Q280" s="77"/>
      <c r="R280" s="19"/>
      <c r="S280" s="19"/>
      <c r="T280" s="19"/>
      <c r="U280" s="19"/>
      <c r="V280" s="19"/>
      <c r="W280" s="19"/>
      <c r="X280" s="19"/>
      <c r="Y280" s="19"/>
    </row>
    <row r="281" spans="1:25" x14ac:dyDescent="0.25">
      <c r="A281" s="19"/>
      <c r="B281" s="19"/>
      <c r="C281" s="19"/>
      <c r="D281" s="19"/>
      <c r="E281" s="19"/>
      <c r="F281" s="19"/>
      <c r="G281" s="19"/>
      <c r="H281" s="19"/>
      <c r="I281" s="19"/>
      <c r="J281" s="19"/>
      <c r="K281" s="61"/>
      <c r="L281" s="88"/>
      <c r="M281" s="88"/>
      <c r="N281" s="88"/>
      <c r="O281" s="88"/>
      <c r="P281" s="43" t="str">
        <f t="shared" si="7"/>
        <v/>
      </c>
      <c r="Q281" s="77"/>
      <c r="R281" s="19"/>
      <c r="S281" s="19"/>
      <c r="T281" s="19"/>
      <c r="U281" s="19"/>
      <c r="V281" s="19"/>
      <c r="W281" s="19"/>
      <c r="X281" s="19"/>
      <c r="Y281" s="19"/>
    </row>
    <row r="282" spans="1:25" x14ac:dyDescent="0.25">
      <c r="A282" s="19"/>
      <c r="B282" s="19"/>
      <c r="C282" s="19"/>
      <c r="D282" s="19"/>
      <c r="E282" s="19"/>
      <c r="F282" s="19"/>
      <c r="G282" s="19"/>
      <c r="H282" s="19"/>
      <c r="I282" s="19"/>
      <c r="J282" s="19"/>
      <c r="K282" s="61"/>
      <c r="L282" s="88"/>
      <c r="M282" s="88"/>
      <c r="N282" s="88"/>
      <c r="O282" s="88"/>
      <c r="P282" s="43" t="str">
        <f t="shared" si="7"/>
        <v/>
      </c>
      <c r="Q282" s="77"/>
      <c r="R282" s="19"/>
      <c r="S282" s="19"/>
      <c r="T282" s="19"/>
      <c r="U282" s="19"/>
      <c r="V282" s="19"/>
      <c r="W282" s="19"/>
      <c r="X282" s="19"/>
      <c r="Y282" s="19"/>
    </row>
    <row r="283" spans="1:25" x14ac:dyDescent="0.25">
      <c r="A283" s="19"/>
      <c r="B283" s="19"/>
      <c r="C283" s="19"/>
      <c r="D283" s="19"/>
      <c r="E283" s="19"/>
      <c r="F283" s="19"/>
      <c r="G283" s="19"/>
      <c r="H283" s="19"/>
      <c r="I283" s="19"/>
      <c r="J283" s="19"/>
      <c r="K283" s="61"/>
      <c r="L283" s="88"/>
      <c r="M283" s="88"/>
      <c r="N283" s="88"/>
      <c r="O283" s="88"/>
      <c r="P283" s="43" t="str">
        <f t="shared" si="7"/>
        <v/>
      </c>
      <c r="Q283" s="77"/>
      <c r="R283" s="19"/>
      <c r="S283" s="19"/>
      <c r="T283" s="19"/>
      <c r="U283" s="19"/>
      <c r="V283" s="19"/>
      <c r="W283" s="19"/>
      <c r="X283" s="19"/>
      <c r="Y283" s="19"/>
    </row>
    <row r="284" spans="1:25" x14ac:dyDescent="0.25">
      <c r="A284" s="19"/>
      <c r="B284" s="19"/>
      <c r="C284" s="19"/>
      <c r="D284" s="19"/>
      <c r="E284" s="19"/>
      <c r="F284" s="19"/>
      <c r="G284" s="19"/>
      <c r="H284" s="19"/>
      <c r="I284" s="19"/>
      <c r="J284" s="19"/>
      <c r="K284" s="61"/>
      <c r="L284" s="88"/>
      <c r="M284" s="88"/>
      <c r="N284" s="88"/>
      <c r="O284" s="88"/>
      <c r="P284" s="43" t="str">
        <f t="shared" si="7"/>
        <v/>
      </c>
      <c r="Q284" s="77"/>
      <c r="R284" s="19"/>
      <c r="S284" s="19"/>
      <c r="T284" s="19"/>
      <c r="U284" s="19"/>
      <c r="V284" s="19"/>
      <c r="W284" s="19"/>
      <c r="X284" s="19"/>
      <c r="Y284" s="19"/>
    </row>
    <row r="285" spans="1:25" x14ac:dyDescent="0.25">
      <c r="A285" s="19"/>
      <c r="B285" s="19"/>
      <c r="C285" s="19"/>
      <c r="D285" s="19"/>
      <c r="E285" s="19"/>
      <c r="F285" s="19"/>
      <c r="G285" s="19"/>
      <c r="H285" s="19"/>
      <c r="I285" s="19"/>
      <c r="J285" s="19"/>
      <c r="K285" s="61"/>
      <c r="L285" s="88"/>
      <c r="M285" s="88"/>
      <c r="N285" s="88"/>
      <c r="O285" s="88"/>
      <c r="P285" s="43" t="str">
        <f t="shared" si="7"/>
        <v/>
      </c>
      <c r="Q285" s="77"/>
      <c r="R285" s="19"/>
      <c r="S285" s="19"/>
      <c r="T285" s="19"/>
      <c r="U285" s="19"/>
      <c r="V285" s="19"/>
      <c r="W285" s="19"/>
      <c r="X285" s="19"/>
      <c r="Y285" s="19"/>
    </row>
    <row r="286" spans="1:25" x14ac:dyDescent="0.25">
      <c r="A286" s="19"/>
      <c r="B286" s="19"/>
      <c r="C286" s="19"/>
      <c r="D286" s="19"/>
      <c r="E286" s="19"/>
      <c r="F286" s="19"/>
      <c r="G286" s="19"/>
      <c r="H286" s="19"/>
      <c r="I286" s="19"/>
      <c r="J286" s="19"/>
      <c r="K286" s="61"/>
      <c r="L286" s="88"/>
      <c r="M286" s="88"/>
      <c r="N286" s="88"/>
      <c r="O286" s="88"/>
      <c r="P286" s="43" t="str">
        <f t="shared" si="7"/>
        <v/>
      </c>
      <c r="Q286" s="77"/>
      <c r="R286" s="19"/>
      <c r="S286" s="19"/>
      <c r="T286" s="19"/>
      <c r="U286" s="19"/>
      <c r="V286" s="19"/>
      <c r="W286" s="19"/>
      <c r="X286" s="19"/>
      <c r="Y286" s="19"/>
    </row>
    <row r="287" spans="1:25" x14ac:dyDescent="0.25">
      <c r="A287" s="19"/>
      <c r="B287" s="19"/>
      <c r="C287" s="19"/>
      <c r="D287" s="19"/>
      <c r="E287" s="19"/>
      <c r="F287" s="19"/>
      <c r="G287" s="19"/>
      <c r="H287" s="19"/>
      <c r="I287" s="19"/>
      <c r="J287" s="19"/>
      <c r="K287" s="61"/>
      <c r="L287" s="88"/>
      <c r="M287" s="88"/>
      <c r="N287" s="88"/>
      <c r="O287" s="88"/>
      <c r="P287" s="43" t="str">
        <f t="shared" si="7"/>
        <v/>
      </c>
      <c r="Q287" s="77"/>
      <c r="R287" s="19"/>
      <c r="S287" s="19"/>
      <c r="T287" s="19"/>
      <c r="U287" s="19"/>
      <c r="V287" s="19"/>
      <c r="W287" s="19"/>
      <c r="X287" s="19"/>
      <c r="Y287" s="19"/>
    </row>
    <row r="288" spans="1:25" x14ac:dyDescent="0.25">
      <c r="A288" s="19"/>
      <c r="B288" s="19"/>
      <c r="C288" s="19"/>
      <c r="D288" s="19"/>
      <c r="E288" s="19"/>
      <c r="F288" s="19"/>
      <c r="G288" s="19"/>
      <c r="H288" s="19"/>
      <c r="I288" s="19"/>
      <c r="J288" s="19"/>
      <c r="K288" s="61"/>
      <c r="L288" s="88"/>
      <c r="M288" s="88"/>
      <c r="N288" s="88"/>
      <c r="O288" s="88"/>
      <c r="P288" s="43" t="str">
        <f t="shared" si="7"/>
        <v/>
      </c>
      <c r="Q288" s="77"/>
      <c r="R288" s="19"/>
      <c r="S288" s="19"/>
      <c r="T288" s="19"/>
      <c r="U288" s="19"/>
      <c r="V288" s="19"/>
      <c r="W288" s="19"/>
      <c r="X288" s="19"/>
      <c r="Y288" s="19"/>
    </row>
    <row r="289" spans="1:25" x14ac:dyDescent="0.25">
      <c r="A289" s="19"/>
      <c r="B289" s="19"/>
      <c r="C289" s="19"/>
      <c r="D289" s="19"/>
      <c r="E289" s="19"/>
      <c r="F289" s="19"/>
      <c r="G289" s="19"/>
      <c r="H289" s="19"/>
      <c r="I289" s="19"/>
      <c r="J289" s="19"/>
      <c r="K289" s="61"/>
      <c r="L289" s="88"/>
      <c r="M289" s="88"/>
      <c r="N289" s="88"/>
      <c r="O289" s="88"/>
      <c r="P289" s="43" t="str">
        <f t="shared" si="7"/>
        <v/>
      </c>
      <c r="Q289" s="77"/>
      <c r="R289" s="19"/>
      <c r="S289" s="19"/>
      <c r="T289" s="19"/>
      <c r="U289" s="19"/>
      <c r="V289" s="19"/>
      <c r="W289" s="19"/>
      <c r="X289" s="19"/>
      <c r="Y289" s="19"/>
    </row>
    <row r="290" spans="1:25" x14ac:dyDescent="0.25">
      <c r="A290" s="19"/>
      <c r="B290" s="19"/>
      <c r="C290" s="19"/>
      <c r="D290" s="19"/>
      <c r="E290" s="19"/>
      <c r="F290" s="19"/>
      <c r="G290" s="19"/>
      <c r="H290" s="19"/>
      <c r="I290" s="19"/>
      <c r="J290" s="19"/>
      <c r="K290" s="61"/>
      <c r="L290" s="88"/>
      <c r="M290" s="88"/>
      <c r="N290" s="88"/>
      <c r="O290" s="88"/>
      <c r="P290" s="43" t="str">
        <f t="shared" si="7"/>
        <v/>
      </c>
      <c r="Q290" s="77"/>
      <c r="R290" s="19"/>
      <c r="S290" s="19"/>
      <c r="T290" s="19"/>
      <c r="U290" s="19"/>
      <c r="V290" s="19"/>
      <c r="W290" s="19"/>
      <c r="X290" s="19"/>
      <c r="Y290" s="19"/>
    </row>
    <row r="291" spans="1:25" x14ac:dyDescent="0.25">
      <c r="A291" s="19"/>
      <c r="B291" s="19"/>
      <c r="C291" s="19"/>
      <c r="D291" s="19"/>
      <c r="E291" s="19"/>
      <c r="F291" s="19"/>
      <c r="G291" s="19"/>
      <c r="H291" s="19"/>
      <c r="I291" s="19"/>
      <c r="J291" s="19"/>
      <c r="K291" s="61"/>
      <c r="L291" s="88"/>
      <c r="M291" s="88"/>
      <c r="N291" s="88"/>
      <c r="O291" s="88"/>
      <c r="P291" s="43" t="str">
        <f t="shared" si="7"/>
        <v/>
      </c>
      <c r="Q291" s="77"/>
      <c r="R291" s="19"/>
      <c r="S291" s="19"/>
      <c r="T291" s="19"/>
      <c r="U291" s="19"/>
      <c r="V291" s="19"/>
      <c r="W291" s="19"/>
      <c r="X291" s="19"/>
      <c r="Y291" s="19"/>
    </row>
    <row r="292" spans="1:25" x14ac:dyDescent="0.25">
      <c r="A292" s="19"/>
      <c r="B292" s="19"/>
      <c r="C292" s="19"/>
      <c r="D292" s="19"/>
      <c r="E292" s="19"/>
      <c r="F292" s="19"/>
      <c r="G292" s="19"/>
      <c r="H292" s="19"/>
      <c r="I292" s="19"/>
      <c r="J292" s="19"/>
      <c r="K292" s="61"/>
      <c r="L292" s="88"/>
      <c r="M292" s="88"/>
      <c r="N292" s="88"/>
      <c r="O292" s="88"/>
      <c r="P292" s="43" t="str">
        <f t="shared" si="7"/>
        <v/>
      </c>
      <c r="Q292" s="77"/>
      <c r="R292" s="19"/>
      <c r="S292" s="19"/>
      <c r="T292" s="19"/>
      <c r="U292" s="19"/>
      <c r="V292" s="19"/>
      <c r="W292" s="19"/>
      <c r="X292" s="19"/>
      <c r="Y292" s="19"/>
    </row>
    <row r="293" spans="1:25" x14ac:dyDescent="0.25">
      <c r="A293" s="19"/>
      <c r="B293" s="19"/>
      <c r="C293" s="19"/>
      <c r="D293" s="19"/>
      <c r="E293" s="19"/>
      <c r="F293" s="19"/>
      <c r="G293" s="19"/>
      <c r="H293" s="19"/>
      <c r="I293" s="19"/>
      <c r="J293" s="19"/>
      <c r="K293" s="61"/>
      <c r="L293" s="88"/>
      <c r="M293" s="88"/>
      <c r="N293" s="88"/>
      <c r="O293" s="88"/>
      <c r="P293" s="43" t="str">
        <f t="shared" si="7"/>
        <v/>
      </c>
      <c r="Q293" s="77"/>
      <c r="R293" s="19"/>
      <c r="S293" s="19"/>
      <c r="T293" s="19"/>
      <c r="U293" s="19"/>
      <c r="V293" s="19"/>
      <c r="W293" s="19"/>
      <c r="X293" s="19"/>
      <c r="Y293" s="19"/>
    </row>
    <row r="294" spans="1:25" x14ac:dyDescent="0.25">
      <c r="A294" s="19"/>
      <c r="B294" s="19"/>
      <c r="C294" s="19"/>
      <c r="D294" s="19"/>
      <c r="E294" s="19"/>
      <c r="F294" s="19"/>
      <c r="G294" s="19"/>
      <c r="H294" s="19"/>
      <c r="I294" s="19"/>
      <c r="J294" s="19"/>
      <c r="K294" s="61"/>
      <c r="L294" s="88"/>
      <c r="M294" s="88"/>
      <c r="N294" s="88"/>
      <c r="O294" s="88"/>
      <c r="P294" s="43" t="str">
        <f t="shared" si="7"/>
        <v/>
      </c>
      <c r="Q294" s="77"/>
      <c r="R294" s="19"/>
      <c r="S294" s="19"/>
      <c r="T294" s="19"/>
      <c r="U294" s="19"/>
      <c r="V294" s="19"/>
      <c r="W294" s="19"/>
      <c r="X294" s="19"/>
      <c r="Y294" s="19"/>
    </row>
    <row r="295" spans="1:25" x14ac:dyDescent="0.25">
      <c r="A295" s="19"/>
      <c r="B295" s="19"/>
      <c r="C295" s="19"/>
      <c r="D295" s="19"/>
      <c r="E295" s="19"/>
      <c r="F295" s="19"/>
      <c r="G295" s="19"/>
      <c r="H295" s="19"/>
      <c r="I295" s="19"/>
      <c r="J295" s="19"/>
      <c r="K295" s="61"/>
      <c r="L295" s="88"/>
      <c r="M295" s="88"/>
      <c r="N295" s="88"/>
      <c r="O295" s="88"/>
      <c r="P295" s="43" t="str">
        <f t="shared" si="7"/>
        <v/>
      </c>
      <c r="Q295" s="77"/>
      <c r="R295" s="19"/>
      <c r="S295" s="19"/>
      <c r="T295" s="19"/>
      <c r="U295" s="19"/>
      <c r="V295" s="19"/>
      <c r="W295" s="19"/>
      <c r="X295" s="19"/>
      <c r="Y295" s="19"/>
    </row>
    <row r="296" spans="1:25" x14ac:dyDescent="0.25">
      <c r="A296" s="19"/>
      <c r="B296" s="19"/>
      <c r="C296" s="19"/>
      <c r="D296" s="19"/>
      <c r="E296" s="19"/>
      <c r="F296" s="19"/>
      <c r="G296" s="19"/>
      <c r="H296" s="19"/>
      <c r="I296" s="19"/>
      <c r="J296" s="19"/>
      <c r="K296" s="61"/>
      <c r="L296" s="88"/>
      <c r="M296" s="88"/>
      <c r="N296" s="88"/>
      <c r="O296" s="88"/>
      <c r="P296" s="43" t="str">
        <f t="shared" si="7"/>
        <v/>
      </c>
      <c r="Q296" s="77"/>
      <c r="R296" s="19"/>
      <c r="S296" s="19"/>
      <c r="T296" s="19"/>
      <c r="U296" s="19"/>
      <c r="V296" s="19"/>
      <c r="W296" s="19"/>
      <c r="X296" s="19"/>
      <c r="Y296" s="19"/>
    </row>
    <row r="297" spans="1:25" x14ac:dyDescent="0.25">
      <c r="A297" s="19"/>
      <c r="B297" s="19"/>
      <c r="C297" s="19"/>
      <c r="D297" s="19"/>
      <c r="E297" s="19"/>
      <c r="F297" s="19"/>
      <c r="G297" s="19"/>
      <c r="H297" s="19"/>
      <c r="I297" s="19"/>
      <c r="J297" s="19"/>
      <c r="K297" s="61"/>
      <c r="L297" s="88"/>
      <c r="M297" s="88"/>
      <c r="N297" s="88"/>
      <c r="O297" s="88"/>
      <c r="P297" s="43" t="str">
        <f t="shared" si="7"/>
        <v/>
      </c>
      <c r="Q297" s="77"/>
      <c r="R297" s="19"/>
      <c r="S297" s="19"/>
      <c r="T297" s="19"/>
      <c r="U297" s="19"/>
      <c r="V297" s="19"/>
      <c r="W297" s="19"/>
      <c r="X297" s="19"/>
      <c r="Y297" s="19"/>
    </row>
    <row r="298" spans="1:25" x14ac:dyDescent="0.25">
      <c r="A298" s="19"/>
      <c r="B298" s="19"/>
      <c r="C298" s="19"/>
      <c r="D298" s="19"/>
      <c r="E298" s="19"/>
      <c r="F298" s="19"/>
      <c r="G298" s="19"/>
      <c r="H298" s="19"/>
      <c r="I298" s="19"/>
      <c r="J298" s="19"/>
      <c r="K298" s="61"/>
      <c r="L298" s="88"/>
      <c r="M298" s="88"/>
      <c r="N298" s="88"/>
      <c r="O298" s="88"/>
      <c r="P298" s="43" t="str">
        <f t="shared" si="7"/>
        <v/>
      </c>
      <c r="Q298" s="77"/>
      <c r="R298" s="19"/>
      <c r="S298" s="19"/>
      <c r="T298" s="19"/>
      <c r="U298" s="19"/>
      <c r="V298" s="19"/>
      <c r="W298" s="19"/>
      <c r="X298" s="19"/>
      <c r="Y298" s="19"/>
    </row>
    <row r="299" spans="1:25" x14ac:dyDescent="0.25">
      <c r="A299" s="19"/>
      <c r="B299" s="19"/>
      <c r="C299" s="19"/>
      <c r="D299" s="19"/>
      <c r="E299" s="19"/>
      <c r="F299" s="19"/>
      <c r="G299" s="19"/>
      <c r="H299" s="19"/>
      <c r="I299" s="19"/>
      <c r="J299" s="19"/>
      <c r="K299" s="61"/>
      <c r="L299" s="88"/>
      <c r="M299" s="88"/>
      <c r="N299" s="88"/>
      <c r="O299" s="88"/>
      <c r="P299" s="43" t="str">
        <f t="shared" si="7"/>
        <v/>
      </c>
      <c r="Q299" s="77"/>
      <c r="R299" s="19"/>
      <c r="S299" s="19"/>
      <c r="T299" s="19"/>
      <c r="U299" s="19"/>
      <c r="V299" s="19"/>
      <c r="W299" s="19"/>
      <c r="X299" s="19"/>
      <c r="Y299" s="19"/>
    </row>
    <row r="300" spans="1:25" x14ac:dyDescent="0.25">
      <c r="A300" s="19"/>
      <c r="B300" s="19"/>
      <c r="C300" s="19"/>
      <c r="D300" s="19"/>
      <c r="E300" s="19"/>
      <c r="F300" s="19"/>
      <c r="G300" s="19"/>
      <c r="H300" s="19"/>
      <c r="I300" s="19"/>
      <c r="J300" s="19"/>
      <c r="K300" s="61"/>
      <c r="L300" s="88"/>
      <c r="M300" s="88"/>
      <c r="N300" s="88"/>
      <c r="O300" s="88"/>
      <c r="P300" s="43" t="str">
        <f t="shared" si="7"/>
        <v/>
      </c>
      <c r="Q300" s="77"/>
      <c r="R300" s="19"/>
      <c r="S300" s="19"/>
      <c r="T300" s="19"/>
      <c r="U300" s="19"/>
      <c r="V300" s="19"/>
      <c r="W300" s="19"/>
      <c r="X300" s="19"/>
      <c r="Y300" s="19"/>
    </row>
    <row r="301" spans="1:25" x14ac:dyDescent="0.25">
      <c r="A301" s="19"/>
      <c r="B301" s="19"/>
      <c r="C301" s="19"/>
      <c r="D301" s="19"/>
      <c r="E301" s="19"/>
      <c r="F301" s="19"/>
      <c r="G301" s="19"/>
      <c r="H301" s="19"/>
      <c r="I301" s="19"/>
      <c r="J301" s="19"/>
      <c r="K301" s="61"/>
      <c r="L301" s="88"/>
      <c r="M301" s="88"/>
      <c r="N301" s="88"/>
      <c r="O301" s="88"/>
      <c r="P301" s="43" t="str">
        <f t="shared" si="7"/>
        <v/>
      </c>
      <c r="Q301" s="77"/>
      <c r="R301" s="19"/>
      <c r="S301" s="19"/>
      <c r="T301" s="19"/>
      <c r="U301" s="19"/>
      <c r="V301" s="19"/>
      <c r="W301" s="19"/>
      <c r="X301" s="19"/>
      <c r="Y301" s="19"/>
    </row>
    <row r="302" spans="1:25" x14ac:dyDescent="0.25">
      <c r="A302" s="19"/>
      <c r="B302" s="19"/>
      <c r="C302" s="19"/>
      <c r="D302" s="19"/>
      <c r="E302" s="19"/>
      <c r="F302" s="19"/>
      <c r="G302" s="19"/>
      <c r="H302" s="19"/>
      <c r="I302" s="19"/>
      <c r="J302" s="19"/>
      <c r="K302" s="61"/>
      <c r="L302" s="88"/>
      <c r="M302" s="88"/>
      <c r="N302" s="88"/>
      <c r="O302" s="88"/>
      <c r="P302" s="43" t="str">
        <f t="shared" si="7"/>
        <v/>
      </c>
      <c r="Q302" s="77"/>
      <c r="R302" s="19"/>
      <c r="S302" s="19"/>
      <c r="T302" s="19"/>
      <c r="U302" s="19"/>
      <c r="V302" s="19"/>
      <c r="W302" s="19"/>
      <c r="X302" s="19"/>
      <c r="Y302" s="19"/>
    </row>
    <row r="303" spans="1:25" x14ac:dyDescent="0.25">
      <c r="A303" s="19"/>
      <c r="B303" s="19"/>
      <c r="C303" s="19"/>
      <c r="D303" s="19"/>
      <c r="E303" s="19"/>
      <c r="F303" s="19"/>
      <c r="G303" s="19"/>
      <c r="H303" s="19"/>
      <c r="I303" s="19"/>
      <c r="J303" s="19"/>
      <c r="K303" s="61"/>
      <c r="L303" s="88"/>
      <c r="M303" s="88"/>
      <c r="N303" s="88"/>
      <c r="O303" s="88"/>
      <c r="P303" s="43" t="str">
        <f t="shared" si="7"/>
        <v/>
      </c>
      <c r="Q303" s="77"/>
      <c r="R303" s="19"/>
      <c r="S303" s="19"/>
      <c r="T303" s="19"/>
      <c r="U303" s="19"/>
      <c r="V303" s="19"/>
      <c r="W303" s="19"/>
      <c r="X303" s="19"/>
      <c r="Y303" s="19"/>
    </row>
    <row r="304" spans="1:25" x14ac:dyDescent="0.25">
      <c r="A304" s="19"/>
      <c r="B304" s="19"/>
      <c r="C304" s="19"/>
      <c r="D304" s="19"/>
      <c r="E304" s="19"/>
      <c r="F304" s="19"/>
      <c r="G304" s="19"/>
      <c r="H304" s="19"/>
      <c r="I304" s="19"/>
      <c r="J304" s="19"/>
      <c r="K304" s="61"/>
      <c r="L304" s="88"/>
      <c r="M304" s="88"/>
      <c r="N304" s="88"/>
      <c r="O304" s="88"/>
      <c r="P304" s="43" t="str">
        <f t="shared" si="7"/>
        <v/>
      </c>
      <c r="Q304" s="77"/>
      <c r="R304" s="19"/>
      <c r="S304" s="19"/>
      <c r="T304" s="19"/>
      <c r="U304" s="19"/>
      <c r="V304" s="19"/>
      <c r="W304" s="19"/>
      <c r="X304" s="19"/>
      <c r="Y304" s="19"/>
    </row>
    <row r="305" spans="1:25" x14ac:dyDescent="0.25">
      <c r="A305" s="19"/>
      <c r="B305" s="19"/>
      <c r="C305" s="19"/>
      <c r="D305" s="19"/>
      <c r="E305" s="19"/>
      <c r="F305" s="19"/>
      <c r="G305" s="19"/>
      <c r="H305" s="19"/>
      <c r="I305" s="19"/>
      <c r="J305" s="19"/>
      <c r="K305" s="61"/>
      <c r="L305" s="88"/>
      <c r="M305" s="88"/>
      <c r="N305" s="88"/>
      <c r="O305" s="88"/>
      <c r="P305" s="43" t="str">
        <f t="shared" si="7"/>
        <v/>
      </c>
      <c r="Q305" s="77"/>
      <c r="R305" s="19"/>
      <c r="S305" s="19"/>
      <c r="T305" s="19"/>
      <c r="U305" s="19"/>
      <c r="V305" s="19"/>
      <c r="W305" s="19"/>
      <c r="X305" s="19"/>
      <c r="Y305" s="19"/>
    </row>
    <row r="306" spans="1:25" x14ac:dyDescent="0.25">
      <c r="A306" s="19"/>
      <c r="B306" s="19"/>
      <c r="C306" s="19"/>
      <c r="D306" s="19"/>
      <c r="E306" s="19"/>
      <c r="F306" s="19"/>
      <c r="G306" s="19"/>
      <c r="H306" s="19"/>
      <c r="I306" s="19"/>
      <c r="J306" s="19"/>
      <c r="K306" s="61"/>
      <c r="L306" s="88"/>
      <c r="M306" s="88"/>
      <c r="N306" s="88"/>
      <c r="O306" s="88"/>
      <c r="P306" s="43" t="str">
        <f t="shared" si="7"/>
        <v/>
      </c>
      <c r="Q306" s="77"/>
      <c r="R306" s="19"/>
      <c r="S306" s="19"/>
      <c r="T306" s="19"/>
      <c r="U306" s="19"/>
      <c r="V306" s="19"/>
      <c r="W306" s="19"/>
      <c r="X306" s="19"/>
      <c r="Y306" s="19"/>
    </row>
    <row r="307" spans="1:25" x14ac:dyDescent="0.25">
      <c r="A307" s="19"/>
      <c r="B307" s="19"/>
      <c r="C307" s="19"/>
      <c r="D307" s="19"/>
      <c r="E307" s="19"/>
      <c r="F307" s="19"/>
      <c r="G307" s="19"/>
      <c r="H307" s="19"/>
      <c r="I307" s="19"/>
      <c r="J307" s="19"/>
      <c r="K307" s="61"/>
      <c r="L307" s="88"/>
      <c r="M307" s="88"/>
      <c r="N307" s="88"/>
      <c r="O307" s="88"/>
      <c r="P307" s="43" t="str">
        <f t="shared" si="7"/>
        <v/>
      </c>
      <c r="Q307" s="77"/>
      <c r="R307" s="19"/>
      <c r="S307" s="19"/>
      <c r="T307" s="19"/>
      <c r="U307" s="19"/>
      <c r="V307" s="19"/>
      <c r="W307" s="19"/>
      <c r="X307" s="19"/>
      <c r="Y307" s="19"/>
    </row>
    <row r="308" spans="1:25" x14ac:dyDescent="0.25">
      <c r="A308" s="19"/>
      <c r="B308" s="19"/>
      <c r="C308" s="19"/>
      <c r="D308" s="19"/>
      <c r="E308" s="19"/>
      <c r="F308" s="19"/>
      <c r="G308" s="19"/>
      <c r="H308" s="19"/>
      <c r="I308" s="19"/>
      <c r="J308" s="19"/>
      <c r="K308" s="61"/>
      <c r="L308" s="88"/>
      <c r="M308" s="88"/>
      <c r="N308" s="88"/>
      <c r="O308" s="88"/>
      <c r="P308" s="43" t="str">
        <f t="shared" si="7"/>
        <v/>
      </c>
      <c r="Q308" s="77"/>
      <c r="R308" s="19"/>
      <c r="S308" s="19"/>
      <c r="T308" s="19"/>
      <c r="U308" s="19"/>
      <c r="V308" s="19"/>
      <c r="W308" s="19"/>
      <c r="X308" s="19"/>
      <c r="Y308" s="19"/>
    </row>
    <row r="309" spans="1:25" x14ac:dyDescent="0.25">
      <c r="A309" s="19"/>
      <c r="B309" s="19"/>
      <c r="C309" s="19"/>
      <c r="D309" s="19"/>
      <c r="E309" s="19"/>
      <c r="F309" s="19"/>
      <c r="G309" s="19"/>
      <c r="H309" s="19"/>
      <c r="I309" s="19"/>
      <c r="J309" s="19"/>
      <c r="K309" s="61"/>
      <c r="L309" s="88"/>
      <c r="M309" s="88"/>
      <c r="N309" s="88"/>
      <c r="O309" s="88"/>
      <c r="P309" s="43" t="str">
        <f t="shared" si="7"/>
        <v/>
      </c>
      <c r="Q309" s="77"/>
      <c r="R309" s="19"/>
      <c r="S309" s="19"/>
      <c r="T309" s="19"/>
      <c r="U309" s="19"/>
      <c r="V309" s="19"/>
      <c r="W309" s="19"/>
      <c r="X309" s="19"/>
      <c r="Y309" s="19"/>
    </row>
    <row r="310" spans="1:25" x14ac:dyDescent="0.25">
      <c r="A310" s="19"/>
      <c r="B310" s="19"/>
      <c r="C310" s="19"/>
      <c r="D310" s="19"/>
      <c r="E310" s="19"/>
      <c r="F310" s="19"/>
      <c r="G310" s="19"/>
      <c r="H310" s="19"/>
      <c r="I310" s="19"/>
      <c r="J310" s="19"/>
      <c r="K310" s="61"/>
      <c r="L310" s="88"/>
      <c r="M310" s="88"/>
      <c r="N310" s="88"/>
      <c r="O310" s="88"/>
      <c r="P310" s="43" t="str">
        <f t="shared" si="7"/>
        <v/>
      </c>
      <c r="Q310" s="77"/>
      <c r="R310" s="19"/>
      <c r="S310" s="19"/>
      <c r="T310" s="19"/>
      <c r="U310" s="19"/>
      <c r="V310" s="19"/>
      <c r="W310" s="19"/>
      <c r="X310" s="19"/>
      <c r="Y310" s="19"/>
    </row>
    <row r="311" spans="1:25" x14ac:dyDescent="0.25">
      <c r="A311" s="19"/>
      <c r="B311" s="19"/>
      <c r="C311" s="19"/>
      <c r="D311" s="19"/>
      <c r="E311" s="19"/>
      <c r="F311" s="19"/>
      <c r="G311" s="19"/>
      <c r="H311" s="19"/>
      <c r="I311" s="19"/>
      <c r="J311" s="19"/>
      <c r="K311" s="61"/>
      <c r="L311" s="88"/>
      <c r="M311" s="88"/>
      <c r="N311" s="88"/>
      <c r="O311" s="88"/>
      <c r="P311" s="43" t="str">
        <f t="shared" si="7"/>
        <v/>
      </c>
      <c r="Q311" s="77"/>
      <c r="R311" s="19"/>
      <c r="S311" s="19"/>
      <c r="T311" s="19"/>
      <c r="U311" s="19"/>
      <c r="V311" s="19"/>
      <c r="W311" s="19"/>
      <c r="X311" s="19"/>
      <c r="Y311" s="19"/>
    </row>
    <row r="312" spans="1:25" x14ac:dyDescent="0.25">
      <c r="A312" s="19"/>
      <c r="B312" s="19"/>
      <c r="C312" s="19"/>
      <c r="D312" s="19"/>
      <c r="E312" s="19"/>
      <c r="F312" s="19"/>
      <c r="G312" s="19"/>
      <c r="H312" s="19"/>
      <c r="I312" s="19"/>
      <c r="J312" s="19"/>
      <c r="K312" s="61"/>
      <c r="L312" s="88"/>
      <c r="M312" s="88"/>
      <c r="N312" s="88"/>
      <c r="O312" s="88"/>
      <c r="P312" s="43" t="str">
        <f t="shared" si="7"/>
        <v/>
      </c>
      <c r="Q312" s="77"/>
      <c r="R312" s="19"/>
      <c r="S312" s="19"/>
      <c r="T312" s="19"/>
      <c r="U312" s="19"/>
      <c r="V312" s="19"/>
      <c r="W312" s="19"/>
      <c r="X312" s="19"/>
      <c r="Y312" s="19"/>
    </row>
    <row r="313" spans="1:25" x14ac:dyDescent="0.25">
      <c r="A313" s="19"/>
      <c r="B313" s="19"/>
      <c r="C313" s="19"/>
      <c r="D313" s="19"/>
      <c r="E313" s="19"/>
      <c r="F313" s="19"/>
      <c r="G313" s="19"/>
      <c r="H313" s="19"/>
      <c r="I313" s="19"/>
      <c r="J313" s="19"/>
      <c r="K313" s="61"/>
      <c r="L313" s="88"/>
      <c r="M313" s="88"/>
      <c r="N313" s="88"/>
      <c r="O313" s="88"/>
      <c r="P313" s="43" t="str">
        <f t="shared" si="7"/>
        <v/>
      </c>
      <c r="Q313" s="77"/>
      <c r="R313" s="19"/>
      <c r="S313" s="19"/>
      <c r="T313" s="19"/>
      <c r="U313" s="19"/>
      <c r="V313" s="19"/>
      <c r="W313" s="19"/>
      <c r="X313" s="19"/>
      <c r="Y313" s="19"/>
    </row>
    <row r="314" spans="1:25" x14ac:dyDescent="0.25">
      <c r="A314" s="19"/>
      <c r="B314" s="19"/>
      <c r="C314" s="19"/>
      <c r="D314" s="19"/>
      <c r="E314" s="19"/>
      <c r="F314" s="19"/>
      <c r="G314" s="19"/>
      <c r="H314" s="19"/>
      <c r="I314" s="19"/>
      <c r="J314" s="19"/>
      <c r="K314" s="61"/>
      <c r="L314" s="88"/>
      <c r="M314" s="88"/>
      <c r="N314" s="88"/>
      <c r="O314" s="88"/>
      <c r="P314" s="43" t="str">
        <f t="shared" si="7"/>
        <v/>
      </c>
      <c r="Q314" s="77"/>
      <c r="R314" s="19"/>
      <c r="S314" s="19"/>
      <c r="T314" s="19"/>
      <c r="U314" s="19"/>
      <c r="V314" s="19"/>
      <c r="W314" s="19"/>
      <c r="X314" s="19"/>
      <c r="Y314" s="19"/>
    </row>
    <row r="315" spans="1:25" x14ac:dyDescent="0.25">
      <c r="A315" s="19"/>
      <c r="B315" s="19"/>
      <c r="C315" s="19"/>
      <c r="D315" s="19"/>
      <c r="E315" s="19"/>
      <c r="F315" s="19"/>
      <c r="G315" s="19"/>
      <c r="H315" s="19"/>
      <c r="I315" s="19"/>
      <c r="J315" s="19"/>
      <c r="K315" s="61"/>
      <c r="L315" s="88"/>
      <c r="M315" s="88"/>
      <c r="N315" s="88"/>
      <c r="O315" s="88"/>
      <c r="P315" s="43" t="str">
        <f t="shared" si="7"/>
        <v/>
      </c>
      <c r="Q315" s="77"/>
      <c r="R315" s="19"/>
      <c r="S315" s="19"/>
      <c r="T315" s="19"/>
      <c r="U315" s="19"/>
      <c r="V315" s="19"/>
      <c r="W315" s="19"/>
      <c r="X315" s="19"/>
      <c r="Y315" s="19"/>
    </row>
    <row r="316" spans="1:25" x14ac:dyDescent="0.25">
      <c r="A316" s="19"/>
      <c r="B316" s="19"/>
      <c r="C316" s="19"/>
      <c r="D316" s="19"/>
      <c r="E316" s="19"/>
      <c r="F316" s="19"/>
      <c r="G316" s="19"/>
      <c r="H316" s="19"/>
      <c r="I316" s="19"/>
      <c r="J316" s="19"/>
      <c r="K316" s="61"/>
      <c r="L316" s="88"/>
      <c r="M316" s="88"/>
      <c r="N316" s="88"/>
      <c r="O316" s="88"/>
      <c r="P316" s="43" t="str">
        <f t="shared" si="7"/>
        <v/>
      </c>
      <c r="Q316" s="77"/>
      <c r="R316" s="19"/>
      <c r="S316" s="19"/>
      <c r="T316" s="19"/>
      <c r="U316" s="19"/>
      <c r="V316" s="19"/>
      <c r="W316" s="19"/>
      <c r="X316" s="19"/>
      <c r="Y316" s="19"/>
    </row>
    <row r="317" spans="1:25" x14ac:dyDescent="0.25">
      <c r="A317" s="19"/>
      <c r="B317" s="19"/>
      <c r="C317" s="19"/>
      <c r="D317" s="19"/>
      <c r="E317" s="19"/>
      <c r="F317" s="19"/>
      <c r="G317" s="19"/>
      <c r="H317" s="19"/>
      <c r="I317" s="19"/>
      <c r="J317" s="19"/>
      <c r="K317" s="61"/>
      <c r="L317" s="88"/>
      <c r="M317" s="88"/>
      <c r="N317" s="88"/>
      <c r="O317" s="88"/>
      <c r="P317" s="43" t="str">
        <f t="shared" si="7"/>
        <v/>
      </c>
      <c r="Q317" s="77"/>
      <c r="R317" s="19"/>
      <c r="S317" s="19"/>
      <c r="T317" s="19"/>
      <c r="U317" s="19"/>
      <c r="V317" s="19"/>
      <c r="W317" s="19"/>
      <c r="X317" s="19"/>
      <c r="Y317" s="19"/>
    </row>
    <row r="318" spans="1:25" x14ac:dyDescent="0.25">
      <c r="A318" s="19"/>
      <c r="B318" s="19"/>
      <c r="C318" s="19"/>
      <c r="D318" s="19"/>
      <c r="E318" s="19"/>
      <c r="F318" s="19"/>
      <c r="G318" s="19"/>
      <c r="H318" s="19"/>
      <c r="I318" s="19"/>
      <c r="J318" s="19"/>
      <c r="K318" s="61"/>
      <c r="L318" s="88"/>
      <c r="M318" s="88"/>
      <c r="N318" s="88"/>
      <c r="O318" s="88"/>
      <c r="P318" s="43" t="str">
        <f t="shared" si="7"/>
        <v/>
      </c>
      <c r="Q318" s="77"/>
      <c r="R318" s="19"/>
      <c r="S318" s="19"/>
      <c r="T318" s="19"/>
      <c r="U318" s="19"/>
      <c r="V318" s="19"/>
      <c r="W318" s="19"/>
      <c r="X318" s="19"/>
      <c r="Y318" s="19"/>
    </row>
    <row r="319" spans="1:25" x14ac:dyDescent="0.25">
      <c r="A319" s="19"/>
      <c r="B319" s="19"/>
      <c r="C319" s="19"/>
      <c r="D319" s="19"/>
      <c r="E319" s="19"/>
      <c r="F319" s="19"/>
      <c r="G319" s="19"/>
      <c r="H319" s="19"/>
      <c r="I319" s="19"/>
      <c r="J319" s="19"/>
      <c r="K319" s="61"/>
      <c r="L319" s="88"/>
      <c r="M319" s="88"/>
      <c r="N319" s="88"/>
      <c r="O319" s="88"/>
      <c r="P319" s="43" t="str">
        <f t="shared" si="7"/>
        <v/>
      </c>
      <c r="Q319" s="77"/>
      <c r="R319" s="19"/>
      <c r="S319" s="19"/>
      <c r="T319" s="19"/>
      <c r="U319" s="19"/>
      <c r="V319" s="19"/>
      <c r="W319" s="19"/>
      <c r="X319" s="19"/>
      <c r="Y319" s="19"/>
    </row>
    <row r="320" spans="1:25" x14ac:dyDescent="0.25">
      <c r="A320" s="19"/>
      <c r="B320" s="19"/>
      <c r="C320" s="19"/>
      <c r="D320" s="19"/>
      <c r="E320" s="19"/>
      <c r="F320" s="19"/>
      <c r="G320" s="19"/>
      <c r="H320" s="19"/>
      <c r="I320" s="19"/>
      <c r="J320" s="19"/>
      <c r="K320" s="61"/>
      <c r="L320" s="88"/>
      <c r="M320" s="88"/>
      <c r="N320" s="88"/>
      <c r="O320" s="88"/>
      <c r="P320" s="43" t="str">
        <f t="shared" si="7"/>
        <v/>
      </c>
      <c r="Q320" s="77"/>
      <c r="R320" s="19"/>
      <c r="S320" s="19"/>
      <c r="T320" s="19"/>
      <c r="U320" s="19"/>
      <c r="V320" s="19"/>
      <c r="W320" s="19"/>
      <c r="X320" s="19"/>
      <c r="Y320" s="19"/>
    </row>
    <row r="321" spans="1:25" x14ac:dyDescent="0.25">
      <c r="A321" s="19"/>
      <c r="B321" s="19"/>
      <c r="C321" s="19"/>
      <c r="D321" s="19"/>
      <c r="E321" s="19"/>
      <c r="F321" s="19"/>
      <c r="G321" s="19"/>
      <c r="H321" s="19"/>
      <c r="I321" s="19"/>
      <c r="J321" s="19"/>
      <c r="K321" s="61"/>
      <c r="L321" s="88"/>
      <c r="M321" s="88"/>
      <c r="N321" s="88"/>
      <c r="O321" s="88"/>
      <c r="P321" s="43" t="str">
        <f t="shared" si="7"/>
        <v/>
      </c>
      <c r="Q321" s="77"/>
      <c r="R321" s="19"/>
      <c r="S321" s="19"/>
      <c r="T321" s="19"/>
      <c r="U321" s="19"/>
      <c r="V321" s="19"/>
      <c r="W321" s="19"/>
      <c r="X321" s="19"/>
      <c r="Y321" s="19"/>
    </row>
    <row r="322" spans="1:25" x14ac:dyDescent="0.25">
      <c r="A322" s="19"/>
      <c r="B322" s="19"/>
      <c r="C322" s="19"/>
      <c r="D322" s="19"/>
      <c r="E322" s="19"/>
      <c r="F322" s="19"/>
      <c r="G322" s="19"/>
      <c r="H322" s="19"/>
      <c r="I322" s="19"/>
      <c r="J322" s="19"/>
      <c r="K322" s="61"/>
      <c r="L322" s="88"/>
      <c r="M322" s="88"/>
      <c r="N322" s="88"/>
      <c r="O322" s="88"/>
      <c r="P322" s="43" t="str">
        <f t="shared" si="7"/>
        <v/>
      </c>
      <c r="Q322" s="77"/>
      <c r="R322" s="19"/>
      <c r="S322" s="19"/>
      <c r="T322" s="19"/>
      <c r="U322" s="19"/>
      <c r="V322" s="19"/>
      <c r="W322" s="19"/>
      <c r="X322" s="19"/>
      <c r="Y322" s="19"/>
    </row>
    <row r="323" spans="1:25" x14ac:dyDescent="0.25">
      <c r="A323" s="19"/>
      <c r="B323" s="19"/>
      <c r="C323" s="19"/>
      <c r="D323" s="19"/>
      <c r="E323" s="19"/>
      <c r="F323" s="19"/>
      <c r="G323" s="19"/>
      <c r="H323" s="19"/>
      <c r="I323" s="19"/>
      <c r="J323" s="19"/>
      <c r="K323" s="61"/>
      <c r="L323" s="88"/>
      <c r="M323" s="88"/>
      <c r="N323" s="88"/>
      <c r="O323" s="88"/>
      <c r="P323" s="43" t="str">
        <f t="shared" si="7"/>
        <v/>
      </c>
      <c r="Q323" s="77"/>
      <c r="R323" s="19"/>
      <c r="S323" s="19"/>
      <c r="T323" s="19"/>
      <c r="U323" s="19"/>
      <c r="V323" s="19"/>
      <c r="W323" s="19"/>
      <c r="X323" s="19"/>
      <c r="Y323" s="19"/>
    </row>
    <row r="324" spans="1:25" x14ac:dyDescent="0.25">
      <c r="A324" s="19"/>
      <c r="B324" s="19"/>
      <c r="C324" s="19"/>
      <c r="D324" s="19"/>
      <c r="E324" s="19"/>
      <c r="F324" s="19"/>
      <c r="G324" s="19"/>
      <c r="H324" s="19"/>
      <c r="I324" s="19"/>
      <c r="J324" s="19"/>
      <c r="K324" s="61"/>
      <c r="L324" s="88"/>
      <c r="M324" s="88"/>
      <c r="N324" s="88"/>
      <c r="O324" s="88"/>
      <c r="P324" s="43" t="str">
        <f t="shared" si="7"/>
        <v/>
      </c>
      <c r="Q324" s="77"/>
      <c r="R324" s="19"/>
      <c r="S324" s="19"/>
      <c r="T324" s="19"/>
      <c r="U324" s="19"/>
      <c r="V324" s="19"/>
      <c r="W324" s="19"/>
      <c r="X324" s="19"/>
      <c r="Y324" s="19"/>
    </row>
    <row r="325" spans="1:25" x14ac:dyDescent="0.25">
      <c r="A325" s="19"/>
      <c r="B325" s="19"/>
      <c r="C325" s="19"/>
      <c r="D325" s="19"/>
      <c r="E325" s="19"/>
      <c r="F325" s="19"/>
      <c r="G325" s="19"/>
      <c r="H325" s="19"/>
      <c r="I325" s="19"/>
      <c r="J325" s="19"/>
      <c r="K325" s="61"/>
      <c r="L325" s="88"/>
      <c r="M325" s="88"/>
      <c r="N325" s="88"/>
      <c r="O325" s="88"/>
      <c r="P325" s="43" t="str">
        <f t="shared" si="7"/>
        <v/>
      </c>
      <c r="Q325" s="77"/>
      <c r="R325" s="19"/>
      <c r="S325" s="19"/>
      <c r="T325" s="19"/>
      <c r="U325" s="19"/>
      <c r="V325" s="19"/>
      <c r="W325" s="19"/>
      <c r="X325" s="19"/>
      <c r="Y325" s="19"/>
    </row>
    <row r="326" spans="1:25" x14ac:dyDescent="0.25">
      <c r="A326" s="19"/>
      <c r="B326" s="19"/>
      <c r="C326" s="19"/>
      <c r="D326" s="19"/>
      <c r="E326" s="19"/>
      <c r="F326" s="19"/>
      <c r="G326" s="19"/>
      <c r="H326" s="19"/>
      <c r="I326" s="19"/>
      <c r="J326" s="19"/>
      <c r="K326" s="61"/>
      <c r="L326" s="88"/>
      <c r="M326" s="88"/>
      <c r="N326" s="88"/>
      <c r="O326" s="88"/>
      <c r="P326" s="43" t="str">
        <f t="shared" si="7"/>
        <v/>
      </c>
      <c r="Q326" s="77"/>
      <c r="R326" s="19"/>
      <c r="S326" s="19"/>
      <c r="T326" s="19"/>
      <c r="U326" s="19"/>
      <c r="V326" s="19"/>
      <c r="W326" s="19"/>
      <c r="X326" s="19"/>
      <c r="Y326" s="19"/>
    </row>
    <row r="327" spans="1:25" x14ac:dyDescent="0.25">
      <c r="A327" s="19"/>
      <c r="B327" s="19"/>
      <c r="C327" s="19"/>
      <c r="D327" s="19"/>
      <c r="E327" s="19"/>
      <c r="F327" s="19"/>
      <c r="G327" s="19"/>
      <c r="H327" s="19"/>
      <c r="I327" s="19"/>
      <c r="J327" s="19"/>
      <c r="K327" s="61"/>
      <c r="L327" s="88"/>
      <c r="M327" s="88"/>
      <c r="N327" s="88"/>
      <c r="O327" s="88"/>
      <c r="P327" s="43" t="str">
        <f t="shared" si="7"/>
        <v/>
      </c>
      <c r="Q327" s="77"/>
      <c r="R327" s="19"/>
      <c r="S327" s="19"/>
      <c r="T327" s="19"/>
      <c r="U327" s="19"/>
      <c r="V327" s="19"/>
      <c r="W327" s="19"/>
      <c r="X327" s="19"/>
      <c r="Y327" s="19"/>
    </row>
    <row r="328" spans="1:25" x14ac:dyDescent="0.25">
      <c r="A328" s="19"/>
      <c r="B328" s="19"/>
      <c r="C328" s="19"/>
      <c r="D328" s="19"/>
      <c r="E328" s="19"/>
      <c r="F328" s="19"/>
      <c r="G328" s="19"/>
      <c r="H328" s="19"/>
      <c r="I328" s="19"/>
      <c r="J328" s="19"/>
      <c r="K328" s="61"/>
      <c r="L328" s="88"/>
      <c r="M328" s="88"/>
      <c r="N328" s="88"/>
      <c r="O328" s="88"/>
      <c r="P328" s="43" t="str">
        <f t="shared" si="7"/>
        <v/>
      </c>
      <c r="Q328" s="77"/>
      <c r="R328" s="19"/>
      <c r="S328" s="19"/>
      <c r="T328" s="19"/>
      <c r="U328" s="19"/>
      <c r="V328" s="19"/>
      <c r="W328" s="19"/>
      <c r="X328" s="19"/>
      <c r="Y328" s="19"/>
    </row>
    <row r="329" spans="1:25" x14ac:dyDescent="0.25">
      <c r="A329" s="19"/>
      <c r="B329" s="19"/>
      <c r="C329" s="19"/>
      <c r="D329" s="19"/>
      <c r="E329" s="19"/>
      <c r="F329" s="19"/>
      <c r="G329" s="19"/>
      <c r="H329" s="19"/>
      <c r="I329" s="19"/>
      <c r="J329" s="19"/>
      <c r="K329" s="61"/>
      <c r="L329" s="88"/>
      <c r="M329" s="88"/>
      <c r="N329" s="88"/>
      <c r="O329" s="88"/>
      <c r="P329" s="43" t="str">
        <f t="shared" si="7"/>
        <v/>
      </c>
      <c r="Q329" s="77"/>
      <c r="R329" s="19"/>
      <c r="S329" s="19"/>
      <c r="T329" s="19"/>
      <c r="U329" s="19"/>
      <c r="V329" s="19"/>
      <c r="W329" s="19"/>
      <c r="X329" s="19"/>
      <c r="Y329" s="19"/>
    </row>
    <row r="330" spans="1:25" x14ac:dyDescent="0.25">
      <c r="A330" s="19"/>
      <c r="B330" s="19"/>
      <c r="C330" s="19"/>
      <c r="D330" s="19"/>
      <c r="E330" s="19"/>
      <c r="F330" s="19"/>
      <c r="G330" s="19"/>
      <c r="H330" s="19"/>
      <c r="I330" s="19"/>
      <c r="J330" s="19"/>
      <c r="K330" s="61"/>
      <c r="L330" s="88"/>
      <c r="M330" s="88"/>
      <c r="N330" s="88"/>
      <c r="O330" s="88"/>
      <c r="P330" s="43" t="str">
        <f t="shared" si="7"/>
        <v/>
      </c>
      <c r="Q330" s="77"/>
      <c r="R330" s="19"/>
      <c r="S330" s="19"/>
      <c r="T330" s="19"/>
      <c r="U330" s="19"/>
      <c r="V330" s="19"/>
      <c r="W330" s="19"/>
      <c r="X330" s="19"/>
      <c r="Y330" s="19"/>
    </row>
    <row r="331" spans="1:25" x14ac:dyDescent="0.25">
      <c r="A331" s="19"/>
      <c r="B331" s="19"/>
      <c r="C331" s="19"/>
      <c r="D331" s="19"/>
      <c r="E331" s="19"/>
      <c r="F331" s="19"/>
      <c r="G331" s="19"/>
      <c r="H331" s="19"/>
      <c r="I331" s="19"/>
      <c r="J331" s="19"/>
      <c r="K331" s="61"/>
      <c r="L331" s="88"/>
      <c r="M331" s="88"/>
      <c r="N331" s="88"/>
      <c r="O331" s="88"/>
      <c r="P331" s="43" t="str">
        <f t="shared" si="7"/>
        <v/>
      </c>
      <c r="Q331" s="77"/>
      <c r="R331" s="19"/>
      <c r="S331" s="19"/>
      <c r="T331" s="19"/>
      <c r="U331" s="19"/>
      <c r="V331" s="19"/>
      <c r="W331" s="19"/>
      <c r="X331" s="19"/>
      <c r="Y331" s="19"/>
    </row>
    <row r="332" spans="1:25" x14ac:dyDescent="0.25">
      <c r="A332" s="19"/>
      <c r="B332" s="19"/>
      <c r="C332" s="19"/>
      <c r="D332" s="19"/>
      <c r="E332" s="19"/>
      <c r="F332" s="19"/>
      <c r="G332" s="19"/>
      <c r="H332" s="19"/>
      <c r="I332" s="19"/>
      <c r="J332" s="19"/>
      <c r="K332" s="61"/>
      <c r="L332" s="88"/>
      <c r="M332" s="88"/>
      <c r="N332" s="88"/>
      <c r="O332" s="88"/>
      <c r="P332" s="43" t="str">
        <f t="shared" si="7"/>
        <v/>
      </c>
      <c r="Q332" s="77"/>
      <c r="R332" s="19"/>
      <c r="S332" s="19"/>
      <c r="T332" s="19"/>
      <c r="U332" s="19"/>
      <c r="V332" s="19"/>
      <c r="W332" s="19"/>
      <c r="X332" s="19"/>
      <c r="Y332" s="19"/>
    </row>
    <row r="333" spans="1:25" x14ac:dyDescent="0.25">
      <c r="A333" s="19"/>
      <c r="B333" s="19"/>
      <c r="C333" s="19"/>
      <c r="D333" s="19"/>
      <c r="E333" s="19"/>
      <c r="F333" s="19"/>
      <c r="G333" s="19"/>
      <c r="H333" s="19"/>
      <c r="I333" s="19"/>
      <c r="J333" s="19"/>
      <c r="K333" s="61"/>
      <c r="L333" s="88"/>
      <c r="M333" s="88"/>
      <c r="N333" s="88"/>
      <c r="O333" s="88"/>
      <c r="P333" s="43" t="str">
        <f t="shared" si="7"/>
        <v/>
      </c>
      <c r="Q333" s="77"/>
      <c r="R333" s="19"/>
      <c r="S333" s="19"/>
      <c r="T333" s="19"/>
      <c r="U333" s="19"/>
      <c r="V333" s="19"/>
      <c r="W333" s="19"/>
      <c r="X333" s="19"/>
      <c r="Y333" s="19"/>
    </row>
    <row r="334" spans="1:25" x14ac:dyDescent="0.25">
      <c r="A334" s="19"/>
      <c r="B334" s="19"/>
      <c r="C334" s="19"/>
      <c r="D334" s="19"/>
      <c r="E334" s="19"/>
      <c r="F334" s="19"/>
      <c r="G334" s="19"/>
      <c r="H334" s="19"/>
      <c r="I334" s="19"/>
      <c r="J334" s="19"/>
      <c r="K334" s="61"/>
      <c r="L334" s="88"/>
      <c r="M334" s="88"/>
      <c r="N334" s="88"/>
      <c r="O334" s="88"/>
      <c r="P334" s="43" t="str">
        <f t="shared" si="7"/>
        <v/>
      </c>
      <c r="Q334" s="77"/>
      <c r="R334" s="19"/>
      <c r="S334" s="19"/>
      <c r="T334" s="19"/>
      <c r="U334" s="19"/>
      <c r="V334" s="19"/>
      <c r="W334" s="19"/>
      <c r="X334" s="19"/>
      <c r="Y334" s="19"/>
    </row>
    <row r="335" spans="1:25" x14ac:dyDescent="0.25">
      <c r="A335" s="19"/>
      <c r="B335" s="19"/>
      <c r="C335" s="19"/>
      <c r="D335" s="19"/>
      <c r="E335" s="19"/>
      <c r="F335" s="19"/>
      <c r="G335" s="19"/>
      <c r="H335" s="19"/>
      <c r="I335" s="19"/>
      <c r="J335" s="19"/>
      <c r="K335" s="61"/>
      <c r="L335" s="88"/>
      <c r="M335" s="88"/>
      <c r="N335" s="88"/>
      <c r="O335" s="88"/>
      <c r="P335" s="43" t="str">
        <f t="shared" si="7"/>
        <v/>
      </c>
      <c r="Q335" s="77"/>
      <c r="R335" s="19"/>
      <c r="S335" s="19"/>
      <c r="T335" s="19"/>
      <c r="U335" s="19"/>
      <c r="V335" s="19"/>
      <c r="W335" s="19"/>
      <c r="X335" s="19"/>
      <c r="Y335" s="19"/>
    </row>
    <row r="336" spans="1:25" x14ac:dyDescent="0.25">
      <c r="A336" s="19"/>
      <c r="B336" s="19"/>
      <c r="C336" s="19"/>
      <c r="D336" s="19"/>
      <c r="E336" s="19"/>
      <c r="F336" s="19"/>
      <c r="G336" s="19"/>
      <c r="H336" s="19"/>
      <c r="I336" s="19"/>
      <c r="J336" s="19"/>
      <c r="K336" s="61"/>
      <c r="L336" s="88"/>
      <c r="M336" s="88"/>
      <c r="N336" s="88"/>
      <c r="O336" s="88"/>
      <c r="P336" s="43" t="str">
        <f t="shared" si="7"/>
        <v/>
      </c>
      <c r="Q336" s="77"/>
      <c r="R336" s="19"/>
      <c r="S336" s="19"/>
      <c r="T336" s="19"/>
      <c r="U336" s="19"/>
      <c r="V336" s="19"/>
      <c r="W336" s="19"/>
      <c r="X336" s="19"/>
      <c r="Y336" s="19"/>
    </row>
    <row r="337" spans="1:25" x14ac:dyDescent="0.25">
      <c r="A337" s="19"/>
      <c r="B337" s="19"/>
      <c r="C337" s="19"/>
      <c r="D337" s="19"/>
      <c r="E337" s="19"/>
      <c r="F337" s="19"/>
      <c r="G337" s="19"/>
      <c r="H337" s="19"/>
      <c r="I337" s="19"/>
      <c r="J337" s="19"/>
      <c r="K337" s="61"/>
      <c r="L337" s="88"/>
      <c r="M337" s="88"/>
      <c r="N337" s="88"/>
      <c r="O337" s="88"/>
      <c r="P337" s="43" t="str">
        <f t="shared" si="7"/>
        <v/>
      </c>
      <c r="Q337" s="77"/>
      <c r="R337" s="19"/>
      <c r="S337" s="19"/>
      <c r="T337" s="19"/>
      <c r="U337" s="19"/>
      <c r="V337" s="19"/>
      <c r="W337" s="19"/>
      <c r="X337" s="19"/>
      <c r="Y337" s="19"/>
    </row>
    <row r="338" spans="1:25" x14ac:dyDescent="0.25">
      <c r="A338" s="19"/>
      <c r="B338" s="19"/>
      <c r="C338" s="19"/>
      <c r="D338" s="19"/>
      <c r="E338" s="19"/>
      <c r="F338" s="19"/>
      <c r="G338" s="19"/>
      <c r="H338" s="19"/>
      <c r="I338" s="19"/>
      <c r="J338" s="19"/>
      <c r="K338" s="61"/>
      <c r="L338" s="88"/>
      <c r="M338" s="88"/>
      <c r="N338" s="88"/>
      <c r="O338" s="88"/>
      <c r="P338" s="43" t="str">
        <f t="shared" si="7"/>
        <v/>
      </c>
      <c r="Q338" s="77"/>
      <c r="R338" s="19"/>
      <c r="S338" s="19"/>
      <c r="T338" s="19"/>
      <c r="U338" s="19"/>
      <c r="V338" s="19"/>
      <c r="W338" s="19"/>
      <c r="X338" s="19"/>
      <c r="Y338" s="19"/>
    </row>
    <row r="339" spans="1:25" x14ac:dyDescent="0.25">
      <c r="A339" s="19"/>
      <c r="B339" s="19"/>
      <c r="C339" s="19"/>
      <c r="D339" s="19"/>
      <c r="E339" s="19"/>
      <c r="F339" s="19"/>
      <c r="G339" s="19"/>
      <c r="H339" s="19"/>
      <c r="I339" s="19"/>
      <c r="J339" s="19"/>
      <c r="K339" s="61"/>
      <c r="L339" s="88"/>
      <c r="M339" s="88"/>
      <c r="N339" s="88"/>
      <c r="O339" s="88"/>
      <c r="P339" s="43" t="str">
        <f t="shared" si="7"/>
        <v/>
      </c>
      <c r="Q339" s="77"/>
      <c r="R339" s="19"/>
      <c r="S339" s="19"/>
      <c r="T339" s="19"/>
      <c r="U339" s="19"/>
      <c r="V339" s="19"/>
      <c r="W339" s="19"/>
      <c r="X339" s="19"/>
      <c r="Y339" s="19"/>
    </row>
    <row r="340" spans="1:25" x14ac:dyDescent="0.25">
      <c r="A340" s="19"/>
      <c r="B340" s="19"/>
      <c r="C340" s="19"/>
      <c r="D340" s="19"/>
      <c r="E340" s="19"/>
      <c r="F340" s="19"/>
      <c r="G340" s="19"/>
      <c r="H340" s="19"/>
      <c r="I340" s="19"/>
      <c r="J340" s="19"/>
      <c r="K340" s="61"/>
      <c r="L340" s="88"/>
      <c r="M340" s="88"/>
      <c r="N340" s="88"/>
      <c r="O340" s="88"/>
      <c r="P340" s="43" t="str">
        <f t="shared" si="7"/>
        <v/>
      </c>
      <c r="Q340" s="77"/>
      <c r="R340" s="19"/>
      <c r="S340" s="19"/>
      <c r="T340" s="19"/>
      <c r="U340" s="19"/>
      <c r="V340" s="19"/>
      <c r="W340" s="19"/>
      <c r="X340" s="19"/>
      <c r="Y340" s="19"/>
    </row>
    <row r="341" spans="1:25" x14ac:dyDescent="0.25">
      <c r="A341" s="19"/>
      <c r="B341" s="19"/>
      <c r="C341" s="19"/>
      <c r="D341" s="19"/>
      <c r="E341" s="19"/>
      <c r="F341" s="19"/>
      <c r="G341" s="19"/>
      <c r="H341" s="19"/>
      <c r="I341" s="19"/>
      <c r="J341" s="19"/>
      <c r="K341" s="61"/>
      <c r="L341" s="88"/>
      <c r="M341" s="88"/>
      <c r="N341" s="88"/>
      <c r="O341" s="88"/>
      <c r="P341" s="43" t="str">
        <f t="shared" si="7"/>
        <v/>
      </c>
      <c r="Q341" s="77"/>
      <c r="R341" s="19"/>
      <c r="S341" s="19"/>
      <c r="T341" s="19"/>
      <c r="U341" s="19"/>
      <c r="V341" s="19"/>
      <c r="W341" s="19"/>
      <c r="X341" s="19"/>
      <c r="Y341" s="19"/>
    </row>
    <row r="342" spans="1:25" x14ac:dyDescent="0.25">
      <c r="A342" s="19"/>
      <c r="B342" s="19"/>
      <c r="C342" s="19"/>
      <c r="D342" s="19"/>
      <c r="E342" s="19"/>
      <c r="F342" s="19"/>
      <c r="G342" s="19"/>
      <c r="H342" s="19"/>
      <c r="I342" s="19"/>
      <c r="J342" s="19"/>
      <c r="K342" s="61"/>
      <c r="L342" s="88"/>
      <c r="M342" s="88"/>
      <c r="N342" s="88"/>
      <c r="O342" s="88"/>
      <c r="P342" s="43" t="str">
        <f t="shared" si="7"/>
        <v/>
      </c>
      <c r="Q342" s="77"/>
      <c r="R342" s="19"/>
      <c r="S342" s="19"/>
      <c r="T342" s="19"/>
      <c r="U342" s="19"/>
      <c r="V342" s="19"/>
      <c r="W342" s="19"/>
      <c r="X342" s="19"/>
      <c r="Y342" s="19"/>
    </row>
    <row r="343" spans="1:25" x14ac:dyDescent="0.25">
      <c r="A343" s="19"/>
      <c r="B343" s="19"/>
      <c r="C343" s="19"/>
      <c r="D343" s="19"/>
      <c r="E343" s="19"/>
      <c r="F343" s="19"/>
      <c r="G343" s="19"/>
      <c r="H343" s="19"/>
      <c r="I343" s="19"/>
      <c r="J343" s="19"/>
      <c r="K343" s="61"/>
      <c r="L343" s="88"/>
      <c r="M343" s="88"/>
      <c r="N343" s="88"/>
      <c r="O343" s="88"/>
      <c r="P343" s="43" t="str">
        <f t="shared" si="7"/>
        <v/>
      </c>
      <c r="Q343" s="77"/>
      <c r="R343" s="19"/>
      <c r="S343" s="19"/>
      <c r="T343" s="19"/>
      <c r="U343" s="19"/>
      <c r="V343" s="19"/>
      <c r="W343" s="19"/>
      <c r="X343" s="19"/>
      <c r="Y343" s="19"/>
    </row>
    <row r="344" spans="1:25" x14ac:dyDescent="0.25">
      <c r="A344" s="19"/>
      <c r="B344" s="19"/>
      <c r="C344" s="19"/>
      <c r="D344" s="19"/>
      <c r="E344" s="19"/>
      <c r="F344" s="19"/>
      <c r="G344" s="19"/>
      <c r="H344" s="19"/>
      <c r="I344" s="19"/>
      <c r="J344" s="19"/>
      <c r="K344" s="61"/>
      <c r="L344" s="88"/>
      <c r="M344" s="88"/>
      <c r="N344" s="88"/>
      <c r="O344" s="88"/>
      <c r="P344" s="43" t="str">
        <f t="shared" ref="P344:P407" si="8">IFERROR(ROUND(P332/O332/M332*L332,3),"")</f>
        <v/>
      </c>
      <c r="Q344" s="77"/>
      <c r="R344" s="19"/>
      <c r="S344" s="19"/>
      <c r="T344" s="19"/>
      <c r="U344" s="19"/>
      <c r="V344" s="19"/>
      <c r="W344" s="19"/>
      <c r="X344" s="19"/>
      <c r="Y344" s="19"/>
    </row>
    <row r="345" spans="1:25" x14ac:dyDescent="0.25">
      <c r="A345" s="19"/>
      <c r="B345" s="19"/>
      <c r="C345" s="19"/>
      <c r="D345" s="19"/>
      <c r="E345" s="19"/>
      <c r="F345" s="19"/>
      <c r="G345" s="19"/>
      <c r="H345" s="19"/>
      <c r="I345" s="19"/>
      <c r="J345" s="19"/>
      <c r="K345" s="61"/>
      <c r="L345" s="88"/>
      <c r="M345" s="88"/>
      <c r="N345" s="88"/>
      <c r="O345" s="88"/>
      <c r="P345" s="43" t="str">
        <f t="shared" si="8"/>
        <v/>
      </c>
      <c r="Q345" s="77"/>
      <c r="R345" s="19"/>
      <c r="S345" s="19"/>
      <c r="T345" s="19"/>
      <c r="U345" s="19"/>
      <c r="V345" s="19"/>
      <c r="W345" s="19"/>
      <c r="X345" s="19"/>
      <c r="Y345" s="19"/>
    </row>
    <row r="346" spans="1:25" x14ac:dyDescent="0.25">
      <c r="A346" s="19"/>
      <c r="B346" s="19"/>
      <c r="C346" s="19"/>
      <c r="D346" s="19"/>
      <c r="E346" s="19"/>
      <c r="F346" s="19"/>
      <c r="G346" s="19"/>
      <c r="H346" s="19"/>
      <c r="I346" s="19"/>
      <c r="J346" s="19"/>
      <c r="K346" s="61"/>
      <c r="L346" s="88"/>
      <c r="M346" s="88"/>
      <c r="N346" s="88"/>
      <c r="O346" s="88"/>
      <c r="P346" s="43" t="str">
        <f t="shared" si="8"/>
        <v/>
      </c>
      <c r="Q346" s="77"/>
      <c r="R346" s="19"/>
      <c r="S346" s="19"/>
      <c r="T346" s="19"/>
      <c r="U346" s="19"/>
      <c r="V346" s="19"/>
      <c r="W346" s="19"/>
      <c r="X346" s="19"/>
      <c r="Y346" s="19"/>
    </row>
    <row r="347" spans="1:25" x14ac:dyDescent="0.25">
      <c r="A347" s="19"/>
      <c r="B347" s="19"/>
      <c r="C347" s="19"/>
      <c r="D347" s="19"/>
      <c r="E347" s="19"/>
      <c r="F347" s="19"/>
      <c r="G347" s="19"/>
      <c r="H347" s="19"/>
      <c r="I347" s="19"/>
      <c r="J347" s="19"/>
      <c r="K347" s="61"/>
      <c r="L347" s="88"/>
      <c r="M347" s="88"/>
      <c r="N347" s="88"/>
      <c r="O347" s="88"/>
      <c r="P347" s="43" t="str">
        <f t="shared" si="8"/>
        <v/>
      </c>
      <c r="Q347" s="77"/>
      <c r="R347" s="19"/>
      <c r="S347" s="19"/>
      <c r="T347" s="19"/>
      <c r="U347" s="19"/>
      <c r="V347" s="19"/>
      <c r="W347" s="19"/>
      <c r="X347" s="19"/>
      <c r="Y347" s="19"/>
    </row>
    <row r="348" spans="1:25" x14ac:dyDescent="0.25">
      <c r="A348" s="19"/>
      <c r="B348" s="19"/>
      <c r="C348" s="19"/>
      <c r="D348" s="19"/>
      <c r="E348" s="19"/>
      <c r="F348" s="19"/>
      <c r="G348" s="19"/>
      <c r="H348" s="19"/>
      <c r="I348" s="19"/>
      <c r="J348" s="19"/>
      <c r="K348" s="61"/>
      <c r="L348" s="88"/>
      <c r="M348" s="88"/>
      <c r="N348" s="88"/>
      <c r="O348" s="88"/>
      <c r="P348" s="43" t="str">
        <f t="shared" si="8"/>
        <v/>
      </c>
      <c r="Q348" s="77"/>
      <c r="R348" s="19"/>
      <c r="S348" s="19"/>
      <c r="T348" s="19"/>
      <c r="U348" s="19"/>
      <c r="V348" s="19"/>
      <c r="W348" s="19"/>
      <c r="X348" s="19"/>
      <c r="Y348" s="19"/>
    </row>
    <row r="349" spans="1:25" x14ac:dyDescent="0.25">
      <c r="A349" s="19"/>
      <c r="B349" s="19"/>
      <c r="C349" s="19"/>
      <c r="D349" s="19"/>
      <c r="E349" s="19"/>
      <c r="F349" s="19"/>
      <c r="G349" s="19"/>
      <c r="H349" s="19"/>
      <c r="I349" s="19"/>
      <c r="J349" s="19"/>
      <c r="K349" s="61"/>
      <c r="L349" s="88"/>
      <c r="M349" s="88"/>
      <c r="N349" s="88"/>
      <c r="O349" s="88"/>
      <c r="P349" s="43" t="str">
        <f t="shared" si="8"/>
        <v/>
      </c>
      <c r="Q349" s="77"/>
      <c r="R349" s="19"/>
      <c r="S349" s="19"/>
      <c r="T349" s="19"/>
      <c r="U349" s="19"/>
      <c r="V349" s="19"/>
      <c r="W349" s="19"/>
      <c r="X349" s="19"/>
      <c r="Y349" s="19"/>
    </row>
    <row r="350" spans="1:25" x14ac:dyDescent="0.25">
      <c r="A350" s="19"/>
      <c r="B350" s="19"/>
      <c r="C350" s="19"/>
      <c r="D350" s="19"/>
      <c r="E350" s="19"/>
      <c r="F350" s="19"/>
      <c r="G350" s="19"/>
      <c r="H350" s="19"/>
      <c r="I350" s="19"/>
      <c r="J350" s="19"/>
      <c r="K350" s="61"/>
      <c r="L350" s="88"/>
      <c r="M350" s="88"/>
      <c r="N350" s="88"/>
      <c r="O350" s="88"/>
      <c r="P350" s="43" t="str">
        <f t="shared" si="8"/>
        <v/>
      </c>
      <c r="Q350" s="77"/>
      <c r="R350" s="19"/>
      <c r="S350" s="19"/>
      <c r="T350" s="19"/>
      <c r="U350" s="19"/>
      <c r="V350" s="19"/>
      <c r="W350" s="19"/>
      <c r="X350" s="19"/>
      <c r="Y350" s="19"/>
    </row>
    <row r="351" spans="1:25" x14ac:dyDescent="0.25">
      <c r="A351" s="19"/>
      <c r="B351" s="19"/>
      <c r="C351" s="19"/>
      <c r="D351" s="19"/>
      <c r="E351" s="19"/>
      <c r="F351" s="19"/>
      <c r="G351" s="19"/>
      <c r="H351" s="19"/>
      <c r="I351" s="19"/>
      <c r="J351" s="19"/>
      <c r="K351" s="61"/>
      <c r="L351" s="88"/>
      <c r="M351" s="88"/>
      <c r="N351" s="88"/>
      <c r="O351" s="88"/>
      <c r="P351" s="43" t="str">
        <f t="shared" si="8"/>
        <v/>
      </c>
      <c r="Q351" s="77"/>
      <c r="R351" s="19"/>
      <c r="S351" s="19"/>
      <c r="T351" s="19"/>
      <c r="U351" s="19"/>
      <c r="V351" s="19"/>
      <c r="W351" s="19"/>
      <c r="X351" s="19"/>
      <c r="Y351" s="19"/>
    </row>
    <row r="352" spans="1:25" x14ac:dyDescent="0.25">
      <c r="A352" s="19"/>
      <c r="B352" s="19"/>
      <c r="C352" s="19"/>
      <c r="D352" s="19"/>
      <c r="E352" s="19"/>
      <c r="F352" s="19"/>
      <c r="G352" s="19"/>
      <c r="H352" s="19"/>
      <c r="I352" s="19"/>
      <c r="J352" s="19"/>
      <c r="K352" s="61"/>
      <c r="L352" s="88"/>
      <c r="M352" s="88"/>
      <c r="N352" s="88"/>
      <c r="O352" s="88"/>
      <c r="P352" s="43" t="str">
        <f t="shared" si="8"/>
        <v/>
      </c>
      <c r="Q352" s="77"/>
      <c r="R352" s="19"/>
      <c r="S352" s="19"/>
      <c r="T352" s="19"/>
      <c r="U352" s="19"/>
      <c r="V352" s="19"/>
      <c r="W352" s="19"/>
      <c r="X352" s="19"/>
      <c r="Y352" s="19"/>
    </row>
    <row r="353" spans="1:25" x14ac:dyDescent="0.25">
      <c r="A353" s="19"/>
      <c r="B353" s="19"/>
      <c r="C353" s="19"/>
      <c r="D353" s="19"/>
      <c r="E353" s="19"/>
      <c r="F353" s="19"/>
      <c r="G353" s="19"/>
      <c r="H353" s="19"/>
      <c r="I353" s="19"/>
      <c r="J353" s="19"/>
      <c r="K353" s="61"/>
      <c r="L353" s="88"/>
      <c r="M353" s="88"/>
      <c r="N353" s="88"/>
      <c r="O353" s="88"/>
      <c r="P353" s="43" t="str">
        <f t="shared" si="8"/>
        <v/>
      </c>
      <c r="Q353" s="77"/>
      <c r="R353" s="19"/>
      <c r="S353" s="19"/>
      <c r="T353" s="19"/>
      <c r="U353" s="19"/>
      <c r="V353" s="19"/>
      <c r="W353" s="19"/>
      <c r="X353" s="19"/>
      <c r="Y353" s="19"/>
    </row>
    <row r="354" spans="1:25" x14ac:dyDescent="0.25">
      <c r="A354" s="19"/>
      <c r="B354" s="19"/>
      <c r="C354" s="19"/>
      <c r="D354" s="19"/>
      <c r="E354" s="19"/>
      <c r="F354" s="19"/>
      <c r="G354" s="19"/>
      <c r="H354" s="19"/>
      <c r="I354" s="19"/>
      <c r="J354" s="19"/>
      <c r="K354" s="61"/>
      <c r="L354" s="88"/>
      <c r="M354" s="88"/>
      <c r="N354" s="88"/>
      <c r="O354" s="88"/>
      <c r="P354" s="43" t="str">
        <f t="shared" si="8"/>
        <v/>
      </c>
      <c r="Q354" s="77"/>
      <c r="R354" s="19"/>
      <c r="S354" s="19"/>
      <c r="T354" s="19"/>
      <c r="U354" s="19"/>
      <c r="V354" s="19"/>
      <c r="W354" s="19"/>
      <c r="X354" s="19"/>
      <c r="Y354" s="19"/>
    </row>
    <row r="355" spans="1:25" x14ac:dyDescent="0.25">
      <c r="A355" s="19"/>
      <c r="B355" s="19"/>
      <c r="C355" s="19"/>
      <c r="D355" s="19"/>
      <c r="E355" s="19"/>
      <c r="F355" s="19"/>
      <c r="G355" s="19"/>
      <c r="H355" s="19"/>
      <c r="I355" s="19"/>
      <c r="J355" s="19"/>
      <c r="K355" s="61"/>
      <c r="L355" s="88"/>
      <c r="M355" s="88"/>
      <c r="N355" s="88"/>
      <c r="O355" s="88"/>
      <c r="P355" s="43" t="str">
        <f t="shared" si="8"/>
        <v/>
      </c>
      <c r="Q355" s="77"/>
      <c r="R355" s="19"/>
      <c r="S355" s="19"/>
      <c r="T355" s="19"/>
      <c r="U355" s="19"/>
      <c r="V355" s="19"/>
      <c r="W355" s="19"/>
      <c r="X355" s="19"/>
      <c r="Y355" s="19"/>
    </row>
    <row r="356" spans="1:25" x14ac:dyDescent="0.25">
      <c r="A356" s="19"/>
      <c r="B356" s="19"/>
      <c r="C356" s="19"/>
      <c r="D356" s="19"/>
      <c r="E356" s="19"/>
      <c r="F356" s="19"/>
      <c r="G356" s="19"/>
      <c r="H356" s="19"/>
      <c r="I356" s="19"/>
      <c r="J356" s="19"/>
      <c r="K356" s="61"/>
      <c r="L356" s="88"/>
      <c r="M356" s="88"/>
      <c r="N356" s="88"/>
      <c r="O356" s="88"/>
      <c r="P356" s="43" t="str">
        <f t="shared" si="8"/>
        <v/>
      </c>
      <c r="Q356" s="77"/>
      <c r="R356" s="19"/>
      <c r="S356" s="19"/>
      <c r="T356" s="19"/>
      <c r="U356" s="19"/>
      <c r="V356" s="19"/>
      <c r="W356" s="19"/>
      <c r="X356" s="19"/>
      <c r="Y356" s="19"/>
    </row>
    <row r="357" spans="1:25" x14ac:dyDescent="0.25">
      <c r="A357" s="19"/>
      <c r="B357" s="19"/>
      <c r="C357" s="19"/>
      <c r="D357" s="19"/>
      <c r="E357" s="19"/>
      <c r="F357" s="19"/>
      <c r="G357" s="19"/>
      <c r="H357" s="19"/>
      <c r="I357" s="19"/>
      <c r="J357" s="19"/>
      <c r="K357" s="61"/>
      <c r="L357" s="88"/>
      <c r="M357" s="88"/>
      <c r="N357" s="88"/>
      <c r="O357" s="88"/>
      <c r="P357" s="43" t="str">
        <f t="shared" si="8"/>
        <v/>
      </c>
      <c r="Q357" s="77"/>
      <c r="R357" s="19"/>
      <c r="S357" s="19"/>
      <c r="T357" s="19"/>
      <c r="U357" s="19"/>
      <c r="V357" s="19"/>
      <c r="W357" s="19"/>
      <c r="X357" s="19"/>
      <c r="Y357" s="19"/>
    </row>
    <row r="358" spans="1:25" x14ac:dyDescent="0.25">
      <c r="A358" s="19"/>
      <c r="B358" s="19"/>
      <c r="C358" s="19"/>
      <c r="D358" s="19"/>
      <c r="E358" s="19"/>
      <c r="F358" s="19"/>
      <c r="G358" s="19"/>
      <c r="H358" s="19"/>
      <c r="I358" s="19"/>
      <c r="J358" s="19"/>
      <c r="K358" s="61"/>
      <c r="L358" s="88"/>
      <c r="M358" s="88"/>
      <c r="N358" s="88"/>
      <c r="O358" s="88"/>
      <c r="P358" s="43" t="str">
        <f t="shared" si="8"/>
        <v/>
      </c>
      <c r="Q358" s="77"/>
      <c r="R358" s="19"/>
      <c r="S358" s="19"/>
      <c r="T358" s="19"/>
      <c r="U358" s="19"/>
      <c r="V358" s="19"/>
      <c r="W358" s="19"/>
      <c r="X358" s="19"/>
      <c r="Y358" s="19"/>
    </row>
    <row r="359" spans="1:25" x14ac:dyDescent="0.25">
      <c r="A359" s="19"/>
      <c r="B359" s="19"/>
      <c r="C359" s="19"/>
      <c r="D359" s="19"/>
      <c r="E359" s="19"/>
      <c r="F359" s="19"/>
      <c r="G359" s="19"/>
      <c r="H359" s="19"/>
      <c r="I359" s="19"/>
      <c r="J359" s="19"/>
      <c r="K359" s="61"/>
      <c r="L359" s="88"/>
      <c r="M359" s="88"/>
      <c r="N359" s="88"/>
      <c r="O359" s="88"/>
      <c r="P359" s="43" t="str">
        <f t="shared" si="8"/>
        <v/>
      </c>
      <c r="Q359" s="77"/>
      <c r="R359" s="19"/>
      <c r="S359" s="19"/>
      <c r="T359" s="19"/>
      <c r="U359" s="19"/>
      <c r="V359" s="19"/>
      <c r="W359" s="19"/>
      <c r="X359" s="19"/>
      <c r="Y359" s="19"/>
    </row>
    <row r="360" spans="1:25" x14ac:dyDescent="0.25">
      <c r="A360" s="19"/>
      <c r="B360" s="19"/>
      <c r="C360" s="19"/>
      <c r="D360" s="19"/>
      <c r="E360" s="19"/>
      <c r="F360" s="19"/>
      <c r="G360" s="19"/>
      <c r="H360" s="19"/>
      <c r="I360" s="19"/>
      <c r="J360" s="19"/>
      <c r="K360" s="61"/>
      <c r="L360" s="88"/>
      <c r="M360" s="88"/>
      <c r="N360" s="88"/>
      <c r="O360" s="88"/>
      <c r="P360" s="43" t="str">
        <f t="shared" si="8"/>
        <v/>
      </c>
      <c r="Q360" s="77"/>
      <c r="R360" s="19"/>
      <c r="S360" s="19"/>
      <c r="T360" s="19"/>
      <c r="U360" s="19"/>
      <c r="V360" s="19"/>
      <c r="W360" s="19"/>
      <c r="X360" s="19"/>
      <c r="Y360" s="19"/>
    </row>
    <row r="361" spans="1:25" x14ac:dyDescent="0.25">
      <c r="A361" s="19"/>
      <c r="B361" s="19"/>
      <c r="C361" s="19"/>
      <c r="D361" s="19"/>
      <c r="E361" s="19"/>
      <c r="F361" s="19"/>
      <c r="G361" s="19"/>
      <c r="H361" s="19"/>
      <c r="I361" s="19"/>
      <c r="J361" s="19"/>
      <c r="K361" s="61"/>
      <c r="L361" s="88"/>
      <c r="M361" s="88"/>
      <c r="N361" s="88"/>
      <c r="O361" s="88"/>
      <c r="P361" s="43" t="str">
        <f t="shared" si="8"/>
        <v/>
      </c>
      <c r="Q361" s="77"/>
      <c r="R361" s="19"/>
      <c r="S361" s="19"/>
      <c r="T361" s="19"/>
      <c r="U361" s="19"/>
      <c r="V361" s="19"/>
      <c r="W361" s="19"/>
      <c r="X361" s="19"/>
      <c r="Y361" s="19"/>
    </row>
    <row r="362" spans="1:25" x14ac:dyDescent="0.25">
      <c r="A362" s="19"/>
      <c r="B362" s="19"/>
      <c r="C362" s="19"/>
      <c r="D362" s="19"/>
      <c r="E362" s="19"/>
      <c r="F362" s="19"/>
      <c r="G362" s="19"/>
      <c r="H362" s="19"/>
      <c r="I362" s="19"/>
      <c r="J362" s="19"/>
      <c r="K362" s="61"/>
      <c r="L362" s="88"/>
      <c r="M362" s="88"/>
      <c r="N362" s="88"/>
      <c r="O362" s="88"/>
      <c r="P362" s="43" t="str">
        <f t="shared" si="8"/>
        <v/>
      </c>
      <c r="Q362" s="77"/>
      <c r="R362" s="19"/>
      <c r="S362" s="19"/>
      <c r="T362" s="19"/>
      <c r="U362" s="19"/>
      <c r="V362" s="19"/>
      <c r="W362" s="19"/>
      <c r="X362" s="19"/>
      <c r="Y362" s="19"/>
    </row>
    <row r="363" spans="1:25" x14ac:dyDescent="0.25">
      <c r="A363" s="19"/>
      <c r="B363" s="19"/>
      <c r="C363" s="19"/>
      <c r="D363" s="19"/>
      <c r="E363" s="19"/>
      <c r="F363" s="19"/>
      <c r="G363" s="19"/>
      <c r="H363" s="19"/>
      <c r="I363" s="19"/>
      <c r="J363" s="19"/>
      <c r="K363" s="61"/>
      <c r="L363" s="88"/>
      <c r="M363" s="88"/>
      <c r="N363" s="88"/>
      <c r="O363" s="88"/>
      <c r="P363" s="43" t="str">
        <f t="shared" si="8"/>
        <v/>
      </c>
      <c r="Q363" s="77"/>
      <c r="R363" s="19"/>
      <c r="S363" s="19"/>
      <c r="T363" s="19"/>
      <c r="U363" s="19"/>
      <c r="V363" s="19"/>
      <c r="W363" s="19"/>
      <c r="X363" s="19"/>
      <c r="Y363" s="19"/>
    </row>
    <row r="364" spans="1:25" x14ac:dyDescent="0.25">
      <c r="A364" s="19"/>
      <c r="B364" s="19"/>
      <c r="C364" s="19"/>
      <c r="D364" s="19"/>
      <c r="E364" s="19"/>
      <c r="F364" s="19"/>
      <c r="G364" s="19"/>
      <c r="H364" s="19"/>
      <c r="I364" s="19"/>
      <c r="J364" s="19"/>
      <c r="K364" s="61"/>
      <c r="L364" s="88"/>
      <c r="M364" s="88"/>
      <c r="N364" s="88"/>
      <c r="O364" s="88"/>
      <c r="P364" s="43" t="str">
        <f t="shared" si="8"/>
        <v/>
      </c>
      <c r="Q364" s="77"/>
      <c r="R364" s="19"/>
      <c r="S364" s="19"/>
      <c r="T364" s="19"/>
      <c r="U364" s="19"/>
      <c r="V364" s="19"/>
      <c r="W364" s="19"/>
      <c r="X364" s="19"/>
      <c r="Y364" s="19"/>
    </row>
    <row r="365" spans="1:25" x14ac:dyDescent="0.25">
      <c r="A365" s="19"/>
      <c r="B365" s="19"/>
      <c r="C365" s="19"/>
      <c r="D365" s="19"/>
      <c r="E365" s="19"/>
      <c r="F365" s="19"/>
      <c r="G365" s="19"/>
      <c r="H365" s="19"/>
      <c r="I365" s="19"/>
      <c r="J365" s="19"/>
      <c r="K365" s="61"/>
      <c r="L365" s="88"/>
      <c r="M365" s="88"/>
      <c r="N365" s="88"/>
      <c r="O365" s="88"/>
      <c r="P365" s="43" t="str">
        <f t="shared" si="8"/>
        <v/>
      </c>
      <c r="Q365" s="77"/>
      <c r="R365" s="19"/>
      <c r="S365" s="19"/>
      <c r="T365" s="19"/>
      <c r="U365" s="19"/>
      <c r="V365" s="19"/>
      <c r="W365" s="19"/>
      <c r="X365" s="19"/>
      <c r="Y365" s="19"/>
    </row>
    <row r="366" spans="1:25" x14ac:dyDescent="0.25">
      <c r="A366" s="19"/>
      <c r="B366" s="19"/>
      <c r="C366" s="19"/>
      <c r="D366" s="19"/>
      <c r="E366" s="19"/>
      <c r="F366" s="19"/>
      <c r="G366" s="19"/>
      <c r="H366" s="19"/>
      <c r="I366" s="19"/>
      <c r="J366" s="19"/>
      <c r="K366" s="61"/>
      <c r="L366" s="88"/>
      <c r="M366" s="88"/>
      <c r="N366" s="88"/>
      <c r="O366" s="88"/>
      <c r="P366" s="43" t="str">
        <f t="shared" si="8"/>
        <v/>
      </c>
      <c r="Q366" s="77"/>
      <c r="R366" s="19"/>
      <c r="S366" s="19"/>
      <c r="T366" s="19"/>
      <c r="U366" s="19"/>
      <c r="V366" s="19"/>
      <c r="W366" s="19"/>
      <c r="X366" s="19"/>
      <c r="Y366" s="19"/>
    </row>
    <row r="367" spans="1:25" x14ac:dyDescent="0.25">
      <c r="A367" s="19"/>
      <c r="B367" s="19"/>
      <c r="C367" s="19"/>
      <c r="D367" s="19"/>
      <c r="E367" s="19"/>
      <c r="F367" s="19"/>
      <c r="G367" s="19"/>
      <c r="H367" s="19"/>
      <c r="I367" s="19"/>
      <c r="J367" s="19"/>
      <c r="K367" s="61"/>
      <c r="L367" s="88"/>
      <c r="M367" s="88"/>
      <c r="N367" s="88"/>
      <c r="O367" s="88"/>
      <c r="P367" s="43" t="str">
        <f t="shared" si="8"/>
        <v/>
      </c>
      <c r="Q367" s="77"/>
      <c r="R367" s="19"/>
      <c r="S367" s="19"/>
      <c r="T367" s="19"/>
      <c r="U367" s="19"/>
      <c r="V367" s="19"/>
      <c r="W367" s="19"/>
      <c r="X367" s="19"/>
      <c r="Y367" s="19"/>
    </row>
    <row r="368" spans="1:25" x14ac:dyDescent="0.25">
      <c r="A368" s="19"/>
      <c r="B368" s="19"/>
      <c r="C368" s="19"/>
      <c r="D368" s="19"/>
      <c r="E368" s="19"/>
      <c r="F368" s="19"/>
      <c r="G368" s="19"/>
      <c r="H368" s="19"/>
      <c r="I368" s="19"/>
      <c r="J368" s="19"/>
      <c r="K368" s="61"/>
      <c r="L368" s="88"/>
      <c r="M368" s="88"/>
      <c r="N368" s="88"/>
      <c r="O368" s="88"/>
      <c r="P368" s="43" t="str">
        <f t="shared" si="8"/>
        <v/>
      </c>
      <c r="Q368" s="77"/>
      <c r="R368" s="19"/>
      <c r="S368" s="19"/>
      <c r="T368" s="19"/>
      <c r="U368" s="19"/>
      <c r="V368" s="19"/>
      <c r="W368" s="19"/>
      <c r="X368" s="19"/>
      <c r="Y368" s="19"/>
    </row>
    <row r="369" spans="1:25" x14ac:dyDescent="0.25">
      <c r="A369" s="19"/>
      <c r="B369" s="19"/>
      <c r="C369" s="19"/>
      <c r="D369" s="19"/>
      <c r="E369" s="19"/>
      <c r="F369" s="19"/>
      <c r="G369" s="19"/>
      <c r="H369" s="19"/>
      <c r="I369" s="19"/>
      <c r="J369" s="19"/>
      <c r="K369" s="61"/>
      <c r="L369" s="88"/>
      <c r="M369" s="88"/>
      <c r="N369" s="88"/>
      <c r="O369" s="88"/>
      <c r="P369" s="43" t="str">
        <f t="shared" si="8"/>
        <v/>
      </c>
      <c r="Q369" s="77"/>
      <c r="R369" s="19"/>
      <c r="S369" s="19"/>
      <c r="T369" s="19"/>
      <c r="U369" s="19"/>
      <c r="V369" s="19"/>
      <c r="W369" s="19"/>
      <c r="X369" s="19"/>
      <c r="Y369" s="19"/>
    </row>
    <row r="370" spans="1:25" x14ac:dyDescent="0.25">
      <c r="A370" s="19"/>
      <c r="B370" s="19"/>
      <c r="C370" s="19"/>
      <c r="D370" s="19"/>
      <c r="E370" s="19"/>
      <c r="F370" s="19"/>
      <c r="G370" s="19"/>
      <c r="H370" s="19"/>
      <c r="I370" s="19"/>
      <c r="J370" s="19"/>
      <c r="K370" s="61"/>
      <c r="L370" s="88"/>
      <c r="M370" s="88"/>
      <c r="N370" s="88"/>
      <c r="O370" s="88"/>
      <c r="P370" s="43" t="str">
        <f t="shared" si="8"/>
        <v/>
      </c>
      <c r="Q370" s="77"/>
      <c r="R370" s="19"/>
      <c r="S370" s="19"/>
      <c r="T370" s="19"/>
      <c r="U370" s="19"/>
      <c r="V370" s="19"/>
      <c r="W370" s="19"/>
      <c r="X370" s="19"/>
      <c r="Y370" s="19"/>
    </row>
    <row r="371" spans="1:25" x14ac:dyDescent="0.25">
      <c r="A371" s="19"/>
      <c r="B371" s="19"/>
      <c r="C371" s="19"/>
      <c r="D371" s="19"/>
      <c r="E371" s="19"/>
      <c r="F371" s="19"/>
      <c r="G371" s="19"/>
      <c r="H371" s="19"/>
      <c r="I371" s="19"/>
      <c r="J371" s="19"/>
      <c r="K371" s="61"/>
      <c r="L371" s="88"/>
      <c r="M371" s="88"/>
      <c r="N371" s="88"/>
      <c r="O371" s="88"/>
      <c r="P371" s="43" t="str">
        <f t="shared" si="8"/>
        <v/>
      </c>
      <c r="Q371" s="77"/>
      <c r="R371" s="19"/>
      <c r="S371" s="19"/>
      <c r="T371" s="19"/>
      <c r="U371" s="19"/>
      <c r="V371" s="19"/>
      <c r="W371" s="19"/>
      <c r="X371" s="19"/>
      <c r="Y371" s="19"/>
    </row>
    <row r="372" spans="1:25" x14ac:dyDescent="0.25">
      <c r="A372" s="19"/>
      <c r="B372" s="19"/>
      <c r="C372" s="19"/>
      <c r="D372" s="19"/>
      <c r="E372" s="19"/>
      <c r="F372" s="19"/>
      <c r="G372" s="19"/>
      <c r="H372" s="19"/>
      <c r="I372" s="19"/>
      <c r="J372" s="19"/>
      <c r="K372" s="61"/>
      <c r="L372" s="88"/>
      <c r="M372" s="88"/>
      <c r="N372" s="88"/>
      <c r="O372" s="88"/>
      <c r="P372" s="43" t="str">
        <f t="shared" si="8"/>
        <v/>
      </c>
      <c r="Q372" s="77"/>
      <c r="R372" s="19"/>
      <c r="S372" s="19"/>
      <c r="T372" s="19"/>
      <c r="U372" s="19"/>
      <c r="V372" s="19"/>
      <c r="W372" s="19"/>
      <c r="X372" s="19"/>
      <c r="Y372" s="19"/>
    </row>
    <row r="373" spans="1:25" x14ac:dyDescent="0.25">
      <c r="A373" s="19"/>
      <c r="B373" s="19"/>
      <c r="C373" s="19"/>
      <c r="D373" s="19"/>
      <c r="E373" s="19"/>
      <c r="F373" s="19"/>
      <c r="G373" s="19"/>
      <c r="H373" s="19"/>
      <c r="I373" s="19"/>
      <c r="J373" s="19"/>
      <c r="K373" s="61"/>
      <c r="L373" s="88"/>
      <c r="M373" s="88"/>
      <c r="N373" s="88"/>
      <c r="O373" s="88"/>
      <c r="P373" s="43" t="str">
        <f t="shared" si="8"/>
        <v/>
      </c>
      <c r="Q373" s="77"/>
      <c r="R373" s="19"/>
      <c r="S373" s="19"/>
      <c r="T373" s="19"/>
      <c r="U373" s="19"/>
      <c r="V373" s="19"/>
      <c r="W373" s="19"/>
      <c r="X373" s="19"/>
      <c r="Y373" s="19"/>
    </row>
    <row r="374" spans="1:25" x14ac:dyDescent="0.25">
      <c r="A374" s="19"/>
      <c r="B374" s="19"/>
      <c r="C374" s="19"/>
      <c r="D374" s="19"/>
      <c r="E374" s="19"/>
      <c r="F374" s="19"/>
      <c r="G374" s="19"/>
      <c r="H374" s="19"/>
      <c r="I374" s="19"/>
      <c r="J374" s="19"/>
      <c r="K374" s="61"/>
      <c r="L374" s="88"/>
      <c r="M374" s="88"/>
      <c r="N374" s="88"/>
      <c r="O374" s="88"/>
      <c r="P374" s="43" t="str">
        <f t="shared" si="8"/>
        <v/>
      </c>
      <c r="Q374" s="77"/>
      <c r="R374" s="19"/>
      <c r="S374" s="19"/>
      <c r="T374" s="19"/>
      <c r="U374" s="19"/>
      <c r="V374" s="19"/>
      <c r="W374" s="19"/>
      <c r="X374" s="19"/>
      <c r="Y374" s="19"/>
    </row>
    <row r="375" spans="1:25" x14ac:dyDescent="0.25">
      <c r="A375" s="19"/>
      <c r="B375" s="19"/>
      <c r="C375" s="19"/>
      <c r="D375" s="19"/>
      <c r="E375" s="19"/>
      <c r="F375" s="19"/>
      <c r="G375" s="19"/>
      <c r="H375" s="19"/>
      <c r="I375" s="19"/>
      <c r="J375" s="19"/>
      <c r="K375" s="61"/>
      <c r="L375" s="88"/>
      <c r="M375" s="88"/>
      <c r="N375" s="88"/>
      <c r="O375" s="88"/>
      <c r="P375" s="43" t="str">
        <f t="shared" si="8"/>
        <v/>
      </c>
      <c r="Q375" s="77"/>
      <c r="R375" s="19"/>
      <c r="S375" s="19"/>
      <c r="T375" s="19"/>
      <c r="U375" s="19"/>
      <c r="V375" s="19"/>
      <c r="W375" s="19"/>
      <c r="X375" s="19"/>
      <c r="Y375" s="19"/>
    </row>
    <row r="376" spans="1:25" x14ac:dyDescent="0.25">
      <c r="A376" s="19"/>
      <c r="B376" s="19"/>
      <c r="C376" s="19"/>
      <c r="D376" s="19"/>
      <c r="E376" s="19"/>
      <c r="F376" s="19"/>
      <c r="G376" s="19"/>
      <c r="H376" s="19"/>
      <c r="I376" s="19"/>
      <c r="J376" s="19"/>
      <c r="K376" s="61"/>
      <c r="L376" s="88"/>
      <c r="M376" s="88"/>
      <c r="N376" s="88"/>
      <c r="O376" s="88"/>
      <c r="P376" s="43" t="str">
        <f t="shared" si="8"/>
        <v/>
      </c>
      <c r="Q376" s="77"/>
      <c r="R376" s="19"/>
      <c r="S376" s="19"/>
      <c r="T376" s="19"/>
      <c r="U376" s="19"/>
      <c r="V376" s="19"/>
      <c r="W376" s="19"/>
      <c r="X376" s="19"/>
      <c r="Y376" s="19"/>
    </row>
    <row r="377" spans="1:25" x14ac:dyDescent="0.25">
      <c r="A377" s="19"/>
      <c r="B377" s="19"/>
      <c r="C377" s="19"/>
      <c r="D377" s="19"/>
      <c r="E377" s="19"/>
      <c r="F377" s="19"/>
      <c r="G377" s="19"/>
      <c r="H377" s="19"/>
      <c r="I377" s="19"/>
      <c r="J377" s="19"/>
      <c r="K377" s="61"/>
      <c r="L377" s="88"/>
      <c r="M377" s="88"/>
      <c r="N377" s="88"/>
      <c r="O377" s="88"/>
      <c r="P377" s="43" t="str">
        <f t="shared" si="8"/>
        <v/>
      </c>
      <c r="Q377" s="77"/>
      <c r="R377" s="19"/>
      <c r="S377" s="19"/>
      <c r="T377" s="19"/>
      <c r="U377" s="19"/>
      <c r="V377" s="19"/>
      <c r="W377" s="19"/>
      <c r="X377" s="19"/>
      <c r="Y377" s="19"/>
    </row>
    <row r="378" spans="1:25" x14ac:dyDescent="0.25">
      <c r="A378" s="19"/>
      <c r="B378" s="19"/>
      <c r="C378" s="19"/>
      <c r="D378" s="19"/>
      <c r="E378" s="19"/>
      <c r="F378" s="19"/>
      <c r="G378" s="19"/>
      <c r="H378" s="19"/>
      <c r="I378" s="19"/>
      <c r="J378" s="19"/>
      <c r="K378" s="61"/>
      <c r="L378" s="88"/>
      <c r="M378" s="88"/>
      <c r="N378" s="88"/>
      <c r="O378" s="88"/>
      <c r="P378" s="43" t="str">
        <f t="shared" si="8"/>
        <v/>
      </c>
      <c r="Q378" s="77"/>
      <c r="R378" s="19"/>
      <c r="S378" s="19"/>
      <c r="T378" s="19"/>
      <c r="U378" s="19"/>
      <c r="V378" s="19"/>
      <c r="W378" s="19"/>
      <c r="X378" s="19"/>
      <c r="Y378" s="19"/>
    </row>
    <row r="379" spans="1:25" x14ac:dyDescent="0.25">
      <c r="A379" s="19"/>
      <c r="B379" s="19"/>
      <c r="C379" s="19"/>
      <c r="D379" s="19"/>
      <c r="E379" s="19"/>
      <c r="F379" s="19"/>
      <c r="G379" s="19"/>
      <c r="H379" s="19"/>
      <c r="I379" s="19"/>
      <c r="J379" s="19"/>
      <c r="K379" s="61"/>
      <c r="L379" s="88"/>
      <c r="M379" s="88"/>
      <c r="N379" s="88"/>
      <c r="O379" s="88"/>
      <c r="P379" s="43" t="str">
        <f t="shared" si="8"/>
        <v/>
      </c>
      <c r="Q379" s="77"/>
      <c r="R379" s="19"/>
      <c r="S379" s="19"/>
      <c r="T379" s="19"/>
      <c r="U379" s="19"/>
      <c r="V379" s="19"/>
      <c r="W379" s="19"/>
      <c r="X379" s="19"/>
      <c r="Y379" s="19"/>
    </row>
    <row r="380" spans="1:25" x14ac:dyDescent="0.25">
      <c r="A380" s="19"/>
      <c r="B380" s="19"/>
      <c r="C380" s="19"/>
      <c r="D380" s="19"/>
      <c r="E380" s="19"/>
      <c r="F380" s="19"/>
      <c r="G380" s="19"/>
      <c r="H380" s="19"/>
      <c r="I380" s="19"/>
      <c r="J380" s="19"/>
      <c r="K380" s="61"/>
      <c r="L380" s="88"/>
      <c r="M380" s="88"/>
      <c r="N380" s="88"/>
      <c r="O380" s="88"/>
      <c r="P380" s="43" t="str">
        <f t="shared" si="8"/>
        <v/>
      </c>
      <c r="Q380" s="77"/>
      <c r="R380" s="19"/>
      <c r="S380" s="19"/>
      <c r="T380" s="19"/>
      <c r="U380" s="19"/>
      <c r="V380" s="19"/>
      <c r="W380" s="19"/>
      <c r="X380" s="19"/>
      <c r="Y380" s="19"/>
    </row>
    <row r="381" spans="1:25" x14ac:dyDescent="0.25">
      <c r="A381" s="19"/>
      <c r="B381" s="19"/>
      <c r="C381" s="19"/>
      <c r="D381" s="19"/>
      <c r="E381" s="19"/>
      <c r="F381" s="19"/>
      <c r="G381" s="19"/>
      <c r="H381" s="19"/>
      <c r="I381" s="19"/>
      <c r="J381" s="19"/>
      <c r="K381" s="61"/>
      <c r="L381" s="88"/>
      <c r="M381" s="88"/>
      <c r="N381" s="88"/>
      <c r="O381" s="88"/>
      <c r="P381" s="43" t="str">
        <f t="shared" si="8"/>
        <v/>
      </c>
      <c r="Q381" s="77"/>
      <c r="R381" s="19"/>
      <c r="S381" s="19"/>
      <c r="T381" s="19"/>
      <c r="U381" s="19"/>
      <c r="V381" s="19"/>
      <c r="W381" s="19"/>
      <c r="X381" s="19"/>
      <c r="Y381" s="19"/>
    </row>
    <row r="382" spans="1:25" x14ac:dyDescent="0.25">
      <c r="A382" s="19"/>
      <c r="B382" s="19"/>
      <c r="C382" s="19"/>
      <c r="D382" s="19"/>
      <c r="E382" s="19"/>
      <c r="F382" s="19"/>
      <c r="G382" s="19"/>
      <c r="H382" s="19"/>
      <c r="I382" s="19"/>
      <c r="J382" s="19"/>
      <c r="K382" s="61"/>
      <c r="L382" s="88"/>
      <c r="M382" s="88"/>
      <c r="N382" s="88"/>
      <c r="O382" s="88"/>
      <c r="P382" s="43" t="str">
        <f t="shared" si="8"/>
        <v/>
      </c>
      <c r="Q382" s="77"/>
      <c r="R382" s="19"/>
      <c r="S382" s="19"/>
      <c r="T382" s="19"/>
      <c r="U382" s="19"/>
      <c r="V382" s="19"/>
      <c r="W382" s="19"/>
      <c r="X382" s="19"/>
      <c r="Y382" s="19"/>
    </row>
    <row r="383" spans="1:25" x14ac:dyDescent="0.25">
      <c r="A383" s="19"/>
      <c r="B383" s="19"/>
      <c r="C383" s="19"/>
      <c r="D383" s="19"/>
      <c r="E383" s="19"/>
      <c r="F383" s="19"/>
      <c r="G383" s="19"/>
      <c r="H383" s="19"/>
      <c r="I383" s="19"/>
      <c r="J383" s="19"/>
      <c r="K383" s="61"/>
      <c r="L383" s="88"/>
      <c r="M383" s="88"/>
      <c r="N383" s="88"/>
      <c r="O383" s="88"/>
      <c r="P383" s="43" t="str">
        <f t="shared" si="8"/>
        <v/>
      </c>
      <c r="Q383" s="77"/>
      <c r="R383" s="19"/>
      <c r="S383" s="19"/>
      <c r="T383" s="19"/>
      <c r="U383" s="19"/>
      <c r="V383" s="19"/>
      <c r="W383" s="19"/>
      <c r="X383" s="19"/>
      <c r="Y383" s="19"/>
    </row>
    <row r="384" spans="1:25" x14ac:dyDescent="0.25">
      <c r="A384" s="19"/>
      <c r="B384" s="19"/>
      <c r="C384" s="19"/>
      <c r="D384" s="19"/>
      <c r="E384" s="19"/>
      <c r="F384" s="19"/>
      <c r="G384" s="19"/>
      <c r="H384" s="19"/>
      <c r="I384" s="19"/>
      <c r="J384" s="19"/>
      <c r="K384" s="61"/>
      <c r="L384" s="88"/>
      <c r="M384" s="88"/>
      <c r="N384" s="88"/>
      <c r="O384" s="88"/>
      <c r="P384" s="43" t="str">
        <f t="shared" si="8"/>
        <v/>
      </c>
      <c r="Q384" s="77"/>
      <c r="R384" s="19"/>
      <c r="S384" s="19"/>
      <c r="T384" s="19"/>
      <c r="U384" s="19"/>
      <c r="V384" s="19"/>
      <c r="W384" s="19"/>
      <c r="X384" s="19"/>
      <c r="Y384" s="19"/>
    </row>
    <row r="385" spans="1:25" x14ac:dyDescent="0.25">
      <c r="A385" s="19"/>
      <c r="B385" s="19"/>
      <c r="C385" s="19"/>
      <c r="D385" s="19"/>
      <c r="E385" s="19"/>
      <c r="F385" s="19"/>
      <c r="G385" s="19"/>
      <c r="H385" s="19"/>
      <c r="I385" s="19"/>
      <c r="J385" s="19"/>
      <c r="K385" s="61"/>
      <c r="L385" s="88"/>
      <c r="M385" s="88"/>
      <c r="N385" s="88"/>
      <c r="O385" s="88"/>
      <c r="P385" s="43" t="str">
        <f t="shared" si="8"/>
        <v/>
      </c>
      <c r="Q385" s="77"/>
      <c r="R385" s="19"/>
      <c r="S385" s="19"/>
      <c r="T385" s="19"/>
      <c r="U385" s="19"/>
      <c r="V385" s="19"/>
      <c r="W385" s="19"/>
      <c r="X385" s="19"/>
      <c r="Y385" s="19"/>
    </row>
    <row r="386" spans="1:25" x14ac:dyDescent="0.25">
      <c r="A386" s="19"/>
      <c r="B386" s="19"/>
      <c r="C386" s="19"/>
      <c r="D386" s="19"/>
      <c r="E386" s="19"/>
      <c r="F386" s="19"/>
      <c r="G386" s="19"/>
      <c r="H386" s="19"/>
      <c r="I386" s="19"/>
      <c r="J386" s="19"/>
      <c r="K386" s="61"/>
      <c r="L386" s="88"/>
      <c r="M386" s="88"/>
      <c r="N386" s="88"/>
      <c r="O386" s="88"/>
      <c r="P386" s="43" t="str">
        <f t="shared" si="8"/>
        <v/>
      </c>
      <c r="Q386" s="77"/>
      <c r="R386" s="19"/>
      <c r="S386" s="19"/>
      <c r="T386" s="19"/>
      <c r="U386" s="19"/>
      <c r="V386" s="19"/>
      <c r="W386" s="19"/>
      <c r="X386" s="19"/>
      <c r="Y386" s="19"/>
    </row>
    <row r="387" spans="1:25" x14ac:dyDescent="0.25">
      <c r="A387" s="19"/>
      <c r="B387" s="19"/>
      <c r="C387" s="19"/>
      <c r="D387" s="19"/>
      <c r="E387" s="19"/>
      <c r="F387" s="19"/>
      <c r="G387" s="19"/>
      <c r="H387" s="19"/>
      <c r="I387" s="19"/>
      <c r="J387" s="19"/>
      <c r="K387" s="61"/>
      <c r="L387" s="88"/>
      <c r="M387" s="88"/>
      <c r="N387" s="88"/>
      <c r="O387" s="88"/>
      <c r="P387" s="43" t="str">
        <f t="shared" si="8"/>
        <v/>
      </c>
      <c r="Q387" s="77"/>
      <c r="R387" s="19"/>
      <c r="S387" s="19"/>
      <c r="T387" s="19"/>
      <c r="U387" s="19"/>
      <c r="V387" s="19"/>
      <c r="W387" s="19"/>
      <c r="X387" s="19"/>
      <c r="Y387" s="19"/>
    </row>
    <row r="388" spans="1:25" x14ac:dyDescent="0.25">
      <c r="A388" s="19"/>
      <c r="B388" s="19"/>
      <c r="C388" s="19"/>
      <c r="D388" s="19"/>
      <c r="E388" s="19"/>
      <c r="F388" s="19"/>
      <c r="G388" s="19"/>
      <c r="H388" s="19"/>
      <c r="I388" s="19"/>
      <c r="J388" s="19"/>
      <c r="K388" s="61"/>
      <c r="L388" s="88"/>
      <c r="M388" s="88"/>
      <c r="N388" s="88"/>
      <c r="O388" s="88"/>
      <c r="P388" s="43" t="str">
        <f t="shared" si="8"/>
        <v/>
      </c>
      <c r="Q388" s="77"/>
      <c r="R388" s="19"/>
      <c r="S388" s="19"/>
      <c r="T388" s="19"/>
      <c r="U388" s="19"/>
      <c r="V388" s="19"/>
      <c r="W388" s="19"/>
      <c r="X388" s="19"/>
      <c r="Y388" s="19"/>
    </row>
    <row r="389" spans="1:25" x14ac:dyDescent="0.25">
      <c r="A389" s="19"/>
      <c r="B389" s="19"/>
      <c r="C389" s="19"/>
      <c r="D389" s="19"/>
      <c r="E389" s="19"/>
      <c r="F389" s="19"/>
      <c r="G389" s="19"/>
      <c r="H389" s="19"/>
      <c r="I389" s="19"/>
      <c r="J389" s="19"/>
      <c r="K389" s="61"/>
      <c r="L389" s="88"/>
      <c r="M389" s="88"/>
      <c r="N389" s="88"/>
      <c r="O389" s="88"/>
      <c r="P389" s="43" t="str">
        <f t="shared" si="8"/>
        <v/>
      </c>
      <c r="Q389" s="77"/>
      <c r="R389" s="19"/>
      <c r="S389" s="19"/>
      <c r="T389" s="19"/>
      <c r="U389" s="19"/>
      <c r="V389" s="19"/>
      <c r="W389" s="19"/>
      <c r="X389" s="19"/>
      <c r="Y389" s="19"/>
    </row>
    <row r="390" spans="1:25" x14ac:dyDescent="0.25">
      <c r="A390" s="19"/>
      <c r="B390" s="19"/>
      <c r="C390" s="19"/>
      <c r="D390" s="19"/>
      <c r="E390" s="19"/>
      <c r="F390" s="19"/>
      <c r="G390" s="19"/>
      <c r="H390" s="19"/>
      <c r="I390" s="19"/>
      <c r="J390" s="19"/>
      <c r="K390" s="61"/>
      <c r="L390" s="88"/>
      <c r="M390" s="88"/>
      <c r="N390" s="88"/>
      <c r="O390" s="88"/>
      <c r="P390" s="43" t="str">
        <f t="shared" si="8"/>
        <v/>
      </c>
      <c r="Q390" s="77"/>
      <c r="R390" s="19"/>
      <c r="S390" s="19"/>
      <c r="T390" s="19"/>
      <c r="U390" s="19"/>
      <c r="V390" s="19"/>
      <c r="W390" s="19"/>
      <c r="X390" s="19"/>
      <c r="Y390" s="19"/>
    </row>
    <row r="391" spans="1:25" x14ac:dyDescent="0.25">
      <c r="A391" s="19"/>
      <c r="B391" s="19"/>
      <c r="C391" s="19"/>
      <c r="D391" s="19"/>
      <c r="E391" s="19"/>
      <c r="F391" s="19"/>
      <c r="G391" s="19"/>
      <c r="H391" s="19"/>
      <c r="I391" s="19"/>
      <c r="J391" s="19"/>
      <c r="K391" s="61"/>
      <c r="L391" s="88"/>
      <c r="M391" s="88"/>
      <c r="N391" s="88"/>
      <c r="O391" s="88"/>
      <c r="P391" s="43" t="str">
        <f t="shared" si="8"/>
        <v/>
      </c>
      <c r="Q391" s="77"/>
      <c r="R391" s="19"/>
      <c r="S391" s="19"/>
      <c r="T391" s="19"/>
      <c r="U391" s="19"/>
      <c r="V391" s="19"/>
      <c r="W391" s="19"/>
      <c r="X391" s="19"/>
      <c r="Y391" s="19"/>
    </row>
    <row r="392" spans="1:25" x14ac:dyDescent="0.25">
      <c r="A392" s="19"/>
      <c r="B392" s="19"/>
      <c r="C392" s="19"/>
      <c r="D392" s="19"/>
      <c r="E392" s="19"/>
      <c r="F392" s="19"/>
      <c r="G392" s="19"/>
      <c r="H392" s="19"/>
      <c r="I392" s="19"/>
      <c r="J392" s="19"/>
      <c r="K392" s="61"/>
      <c r="L392" s="88"/>
      <c r="M392" s="88"/>
      <c r="N392" s="88"/>
      <c r="O392" s="88"/>
      <c r="P392" s="43" t="str">
        <f t="shared" si="8"/>
        <v/>
      </c>
      <c r="Q392" s="77"/>
      <c r="R392" s="19"/>
      <c r="S392" s="19"/>
      <c r="T392" s="19"/>
      <c r="U392" s="19"/>
      <c r="V392" s="19"/>
      <c r="W392" s="19"/>
      <c r="X392" s="19"/>
      <c r="Y392" s="19"/>
    </row>
    <row r="393" spans="1:25" x14ac:dyDescent="0.25">
      <c r="A393" s="19"/>
      <c r="B393" s="19"/>
      <c r="C393" s="19"/>
      <c r="D393" s="19"/>
      <c r="E393" s="19"/>
      <c r="F393" s="19"/>
      <c r="G393" s="19"/>
      <c r="H393" s="19"/>
      <c r="I393" s="19"/>
      <c r="J393" s="19"/>
      <c r="K393" s="61"/>
      <c r="L393" s="88"/>
      <c r="M393" s="88"/>
      <c r="N393" s="88"/>
      <c r="O393" s="88"/>
      <c r="P393" s="43" t="str">
        <f t="shared" si="8"/>
        <v/>
      </c>
      <c r="Q393" s="77"/>
      <c r="R393" s="19"/>
      <c r="S393" s="19"/>
      <c r="T393" s="19"/>
      <c r="U393" s="19"/>
      <c r="V393" s="19"/>
      <c r="W393" s="19"/>
      <c r="X393" s="19"/>
      <c r="Y393" s="19"/>
    </row>
    <row r="394" spans="1:25" x14ac:dyDescent="0.25">
      <c r="A394" s="19"/>
      <c r="B394" s="19"/>
      <c r="C394" s="19"/>
      <c r="D394" s="19"/>
      <c r="E394" s="19"/>
      <c r="F394" s="19"/>
      <c r="G394" s="19"/>
      <c r="H394" s="19"/>
      <c r="I394" s="19"/>
      <c r="J394" s="19"/>
      <c r="K394" s="61"/>
      <c r="L394" s="88"/>
      <c r="M394" s="88"/>
      <c r="N394" s="88"/>
      <c r="O394" s="88"/>
      <c r="P394" s="43" t="str">
        <f t="shared" si="8"/>
        <v/>
      </c>
      <c r="Q394" s="77"/>
      <c r="R394" s="19"/>
      <c r="S394" s="19"/>
      <c r="T394" s="19"/>
      <c r="U394" s="19"/>
      <c r="V394" s="19"/>
      <c r="W394" s="19"/>
      <c r="X394" s="19"/>
      <c r="Y394" s="19"/>
    </row>
    <row r="395" spans="1:25" x14ac:dyDescent="0.25">
      <c r="A395" s="19"/>
      <c r="B395" s="19"/>
      <c r="C395" s="19"/>
      <c r="D395" s="19"/>
      <c r="E395" s="19"/>
      <c r="F395" s="19"/>
      <c r="G395" s="19"/>
      <c r="H395" s="19"/>
      <c r="I395" s="19"/>
      <c r="J395" s="19"/>
      <c r="K395" s="61"/>
      <c r="L395" s="88"/>
      <c r="M395" s="88"/>
      <c r="N395" s="88"/>
      <c r="O395" s="88"/>
      <c r="P395" s="43" t="str">
        <f t="shared" si="8"/>
        <v/>
      </c>
      <c r="Q395" s="77"/>
      <c r="R395" s="19"/>
      <c r="S395" s="19"/>
      <c r="T395" s="19"/>
      <c r="U395" s="19"/>
      <c r="V395" s="19"/>
      <c r="W395" s="19"/>
      <c r="X395" s="19"/>
      <c r="Y395" s="19"/>
    </row>
    <row r="396" spans="1:25" x14ac:dyDescent="0.25">
      <c r="A396" s="19"/>
      <c r="B396" s="19"/>
      <c r="C396" s="19"/>
      <c r="D396" s="19"/>
      <c r="E396" s="19"/>
      <c r="F396" s="19"/>
      <c r="G396" s="19"/>
      <c r="H396" s="19"/>
      <c r="I396" s="19"/>
      <c r="J396" s="19"/>
      <c r="K396" s="61"/>
      <c r="L396" s="88"/>
      <c r="M396" s="88"/>
      <c r="N396" s="88"/>
      <c r="O396" s="88"/>
      <c r="P396" s="43" t="str">
        <f t="shared" si="8"/>
        <v/>
      </c>
      <c r="Q396" s="77"/>
      <c r="R396" s="19"/>
      <c r="S396" s="19"/>
      <c r="T396" s="19"/>
      <c r="U396" s="19"/>
      <c r="V396" s="19"/>
      <c r="W396" s="19"/>
      <c r="X396" s="19"/>
      <c r="Y396" s="19"/>
    </row>
    <row r="397" spans="1:25" x14ac:dyDescent="0.25">
      <c r="A397" s="19"/>
      <c r="B397" s="19"/>
      <c r="C397" s="19"/>
      <c r="D397" s="19"/>
      <c r="E397" s="19"/>
      <c r="F397" s="19"/>
      <c r="G397" s="19"/>
      <c r="H397" s="19"/>
      <c r="I397" s="19"/>
      <c r="J397" s="19"/>
      <c r="K397" s="61"/>
      <c r="L397" s="88"/>
      <c r="M397" s="88"/>
      <c r="N397" s="88"/>
      <c r="O397" s="88"/>
      <c r="P397" s="43" t="str">
        <f t="shared" si="8"/>
        <v/>
      </c>
      <c r="Q397" s="77"/>
      <c r="R397" s="19"/>
      <c r="S397" s="19"/>
      <c r="T397" s="19"/>
      <c r="U397" s="19"/>
      <c r="V397" s="19"/>
      <c r="W397" s="19"/>
      <c r="X397" s="19"/>
      <c r="Y397" s="19"/>
    </row>
    <row r="398" spans="1:25" x14ac:dyDescent="0.25">
      <c r="A398" s="19"/>
      <c r="B398" s="19"/>
      <c r="C398" s="19"/>
      <c r="D398" s="19"/>
      <c r="E398" s="19"/>
      <c r="F398" s="19"/>
      <c r="G398" s="19"/>
      <c r="H398" s="19"/>
      <c r="I398" s="19"/>
      <c r="J398" s="19"/>
      <c r="K398" s="61"/>
      <c r="L398" s="88"/>
      <c r="M398" s="88"/>
      <c r="N398" s="88"/>
      <c r="O398" s="88"/>
      <c r="P398" s="43" t="str">
        <f t="shared" si="8"/>
        <v/>
      </c>
      <c r="Q398" s="77"/>
      <c r="R398" s="19"/>
      <c r="S398" s="19"/>
      <c r="T398" s="19"/>
      <c r="U398" s="19"/>
      <c r="V398" s="19"/>
      <c r="W398" s="19"/>
      <c r="X398" s="19"/>
      <c r="Y398" s="19"/>
    </row>
    <row r="399" spans="1:25" x14ac:dyDescent="0.25">
      <c r="A399" s="19"/>
      <c r="B399" s="19"/>
      <c r="C399" s="19"/>
      <c r="D399" s="19"/>
      <c r="E399" s="19"/>
      <c r="F399" s="19"/>
      <c r="G399" s="19"/>
      <c r="H399" s="19"/>
      <c r="I399" s="19"/>
      <c r="J399" s="19"/>
      <c r="K399" s="61"/>
      <c r="L399" s="88"/>
      <c r="M399" s="88"/>
      <c r="N399" s="88"/>
      <c r="O399" s="88"/>
      <c r="P399" s="43" t="str">
        <f t="shared" si="8"/>
        <v/>
      </c>
      <c r="Q399" s="77"/>
      <c r="R399" s="19"/>
      <c r="S399" s="19"/>
      <c r="T399" s="19"/>
      <c r="U399" s="19"/>
      <c r="V399" s="19"/>
      <c r="W399" s="19"/>
      <c r="X399" s="19"/>
      <c r="Y399" s="19"/>
    </row>
    <row r="400" spans="1:25" x14ac:dyDescent="0.25">
      <c r="A400" s="19"/>
      <c r="B400" s="19"/>
      <c r="C400" s="19"/>
      <c r="D400" s="19"/>
      <c r="E400" s="19"/>
      <c r="F400" s="19"/>
      <c r="G400" s="19"/>
      <c r="H400" s="19"/>
      <c r="I400" s="19"/>
      <c r="J400" s="19"/>
      <c r="K400" s="61"/>
      <c r="L400" s="88"/>
      <c r="M400" s="88"/>
      <c r="N400" s="88"/>
      <c r="O400" s="88"/>
      <c r="P400" s="43" t="str">
        <f t="shared" si="8"/>
        <v/>
      </c>
      <c r="Q400" s="77"/>
      <c r="R400" s="19"/>
      <c r="S400" s="19"/>
      <c r="T400" s="19"/>
      <c r="U400" s="19"/>
      <c r="V400" s="19"/>
      <c r="W400" s="19"/>
      <c r="X400" s="19"/>
      <c r="Y400" s="19"/>
    </row>
    <row r="401" spans="1:25" x14ac:dyDescent="0.25">
      <c r="A401" s="19"/>
      <c r="B401" s="19"/>
      <c r="C401" s="19"/>
      <c r="D401" s="19"/>
      <c r="E401" s="19"/>
      <c r="F401" s="19"/>
      <c r="G401" s="19"/>
      <c r="H401" s="19"/>
      <c r="I401" s="19"/>
      <c r="J401" s="19"/>
      <c r="K401" s="61"/>
      <c r="L401" s="88"/>
      <c r="M401" s="88"/>
      <c r="N401" s="88"/>
      <c r="O401" s="88"/>
      <c r="P401" s="43" t="str">
        <f t="shared" si="8"/>
        <v/>
      </c>
      <c r="Q401" s="77"/>
      <c r="R401" s="19"/>
      <c r="S401" s="19"/>
      <c r="T401" s="19"/>
      <c r="U401" s="19"/>
      <c r="V401" s="19"/>
      <c r="W401" s="19"/>
      <c r="X401" s="19"/>
      <c r="Y401" s="19"/>
    </row>
    <row r="402" spans="1:25" x14ac:dyDescent="0.25">
      <c r="A402" s="19"/>
      <c r="B402" s="19"/>
      <c r="C402" s="19"/>
      <c r="D402" s="19"/>
      <c r="E402" s="19"/>
      <c r="F402" s="19"/>
      <c r="G402" s="19"/>
      <c r="H402" s="19"/>
      <c r="I402" s="19"/>
      <c r="J402" s="19"/>
      <c r="K402" s="61"/>
      <c r="L402" s="88"/>
      <c r="M402" s="88"/>
      <c r="N402" s="88"/>
      <c r="O402" s="88"/>
      <c r="P402" s="43" t="str">
        <f t="shared" si="8"/>
        <v/>
      </c>
      <c r="Q402" s="77"/>
      <c r="R402" s="19"/>
      <c r="S402" s="19"/>
      <c r="T402" s="19"/>
      <c r="U402" s="19"/>
      <c r="V402" s="19"/>
      <c r="W402" s="19"/>
      <c r="X402" s="19"/>
      <c r="Y402" s="19"/>
    </row>
    <row r="403" spans="1:25" x14ac:dyDescent="0.25">
      <c r="A403" s="19"/>
      <c r="B403" s="19"/>
      <c r="C403" s="19"/>
      <c r="D403" s="19"/>
      <c r="E403" s="19"/>
      <c r="F403" s="19"/>
      <c r="G403" s="19"/>
      <c r="H403" s="19"/>
      <c r="I403" s="19"/>
      <c r="J403" s="19"/>
      <c r="K403" s="61"/>
      <c r="L403" s="88"/>
      <c r="M403" s="88"/>
      <c r="N403" s="88"/>
      <c r="O403" s="88"/>
      <c r="P403" s="43" t="str">
        <f t="shared" si="8"/>
        <v/>
      </c>
      <c r="Q403" s="77"/>
      <c r="R403" s="19"/>
      <c r="S403" s="19"/>
      <c r="T403" s="19"/>
      <c r="U403" s="19"/>
      <c r="V403" s="19"/>
      <c r="W403" s="19"/>
      <c r="X403" s="19"/>
      <c r="Y403" s="19"/>
    </row>
    <row r="404" spans="1:25" x14ac:dyDescent="0.25">
      <c r="A404" s="19"/>
      <c r="B404" s="19"/>
      <c r="C404" s="19"/>
      <c r="D404" s="19"/>
      <c r="E404" s="19"/>
      <c r="F404" s="19"/>
      <c r="G404" s="19"/>
      <c r="H404" s="19"/>
      <c r="I404" s="19"/>
      <c r="J404" s="19"/>
      <c r="K404" s="61"/>
      <c r="L404" s="88"/>
      <c r="M404" s="88"/>
      <c r="N404" s="88"/>
      <c r="O404" s="88"/>
      <c r="P404" s="43" t="str">
        <f t="shared" si="8"/>
        <v/>
      </c>
      <c r="Q404" s="77"/>
      <c r="R404" s="19"/>
      <c r="S404" s="19"/>
      <c r="T404" s="19"/>
      <c r="U404" s="19"/>
      <c r="V404" s="19"/>
      <c r="W404" s="19"/>
      <c r="X404" s="19"/>
      <c r="Y404" s="19"/>
    </row>
    <row r="405" spans="1:25" x14ac:dyDescent="0.25">
      <c r="A405" s="19"/>
      <c r="B405" s="19"/>
      <c r="C405" s="19"/>
      <c r="D405" s="19"/>
      <c r="E405" s="19"/>
      <c r="F405" s="19"/>
      <c r="G405" s="19"/>
      <c r="H405" s="19"/>
      <c r="I405" s="19"/>
      <c r="J405" s="19"/>
      <c r="K405" s="61"/>
      <c r="L405" s="88"/>
      <c r="M405" s="88"/>
      <c r="N405" s="88"/>
      <c r="O405" s="88"/>
      <c r="P405" s="43" t="str">
        <f t="shared" si="8"/>
        <v/>
      </c>
      <c r="Q405" s="77"/>
      <c r="R405" s="19"/>
      <c r="S405" s="19"/>
      <c r="T405" s="19"/>
      <c r="U405" s="19"/>
      <c r="V405" s="19"/>
      <c r="W405" s="19"/>
      <c r="X405" s="19"/>
      <c r="Y405" s="19"/>
    </row>
    <row r="406" spans="1:25" x14ac:dyDescent="0.25">
      <c r="A406" s="19"/>
      <c r="B406" s="19"/>
      <c r="C406" s="19"/>
      <c r="D406" s="19"/>
      <c r="E406" s="19"/>
      <c r="F406" s="19"/>
      <c r="G406" s="19"/>
      <c r="H406" s="19"/>
      <c r="I406" s="19"/>
      <c r="J406" s="19"/>
      <c r="K406" s="61"/>
      <c r="L406" s="88"/>
      <c r="M406" s="88"/>
      <c r="N406" s="88"/>
      <c r="O406" s="88"/>
      <c r="P406" s="43" t="str">
        <f t="shared" si="8"/>
        <v/>
      </c>
      <c r="Q406" s="77"/>
      <c r="R406" s="19"/>
      <c r="S406" s="19"/>
      <c r="T406" s="19"/>
      <c r="U406" s="19"/>
      <c r="V406" s="19"/>
      <c r="W406" s="19"/>
      <c r="X406" s="19"/>
      <c r="Y406" s="19"/>
    </row>
    <row r="407" spans="1:25" x14ac:dyDescent="0.25">
      <c r="A407" s="19"/>
      <c r="B407" s="19"/>
      <c r="C407" s="19"/>
      <c r="D407" s="19"/>
      <c r="E407" s="19"/>
      <c r="F407" s="19"/>
      <c r="G407" s="19"/>
      <c r="H407" s="19"/>
      <c r="I407" s="19"/>
      <c r="J407" s="19"/>
      <c r="K407" s="61"/>
      <c r="L407" s="88"/>
      <c r="M407" s="88"/>
      <c r="N407" s="88"/>
      <c r="O407" s="88"/>
      <c r="P407" s="43" t="str">
        <f t="shared" si="8"/>
        <v/>
      </c>
      <c r="Q407" s="77"/>
      <c r="R407" s="19"/>
      <c r="S407" s="19"/>
      <c r="T407" s="19"/>
      <c r="U407" s="19"/>
      <c r="V407" s="19"/>
      <c r="W407" s="19"/>
      <c r="X407" s="19"/>
      <c r="Y407" s="19"/>
    </row>
    <row r="408" spans="1:25" x14ac:dyDescent="0.25">
      <c r="A408" s="19"/>
      <c r="B408" s="19"/>
      <c r="C408" s="19"/>
      <c r="D408" s="19"/>
      <c r="E408" s="19"/>
      <c r="F408" s="19"/>
      <c r="G408" s="19"/>
      <c r="H408" s="19"/>
      <c r="I408" s="19"/>
      <c r="J408" s="19"/>
      <c r="K408" s="61"/>
      <c r="L408" s="88"/>
      <c r="M408" s="88"/>
      <c r="N408" s="88"/>
      <c r="O408" s="88"/>
      <c r="P408" s="43" t="str">
        <f t="shared" ref="P408:P471" si="9">IFERROR(ROUND(P396/O396/M396*L396,3),"")</f>
        <v/>
      </c>
      <c r="Q408" s="77"/>
      <c r="R408" s="19"/>
      <c r="S408" s="19"/>
      <c r="T408" s="19"/>
      <c r="U408" s="19"/>
      <c r="V408" s="19"/>
      <c r="W408" s="19"/>
      <c r="X408" s="19"/>
      <c r="Y408" s="19"/>
    </row>
    <row r="409" spans="1:25" x14ac:dyDescent="0.25">
      <c r="A409" s="19"/>
      <c r="B409" s="19"/>
      <c r="C409" s="19"/>
      <c r="D409" s="19"/>
      <c r="E409" s="19"/>
      <c r="F409" s="19"/>
      <c r="G409" s="19"/>
      <c r="H409" s="19"/>
      <c r="I409" s="19"/>
      <c r="J409" s="19"/>
      <c r="K409" s="61"/>
      <c r="L409" s="88"/>
      <c r="M409" s="88"/>
      <c r="N409" s="88"/>
      <c r="O409" s="88"/>
      <c r="P409" s="43" t="str">
        <f t="shared" si="9"/>
        <v/>
      </c>
      <c r="Q409" s="77"/>
      <c r="R409" s="19"/>
      <c r="S409" s="19"/>
      <c r="T409" s="19"/>
      <c r="U409" s="19"/>
      <c r="V409" s="19"/>
      <c r="W409" s="19"/>
      <c r="X409" s="19"/>
      <c r="Y409" s="19"/>
    </row>
    <row r="410" spans="1:25" x14ac:dyDescent="0.25">
      <c r="A410" s="19"/>
      <c r="B410" s="19"/>
      <c r="C410" s="19"/>
      <c r="D410" s="19"/>
      <c r="E410" s="19"/>
      <c r="F410" s="19"/>
      <c r="G410" s="19"/>
      <c r="H410" s="19"/>
      <c r="I410" s="19"/>
      <c r="J410" s="19"/>
      <c r="K410" s="61"/>
      <c r="L410" s="88"/>
      <c r="M410" s="88"/>
      <c r="N410" s="88"/>
      <c r="O410" s="88"/>
      <c r="P410" s="43" t="str">
        <f t="shared" si="9"/>
        <v/>
      </c>
      <c r="Q410" s="77"/>
      <c r="R410" s="19"/>
      <c r="S410" s="19"/>
      <c r="T410" s="19"/>
      <c r="U410" s="19"/>
      <c r="V410" s="19"/>
      <c r="W410" s="19"/>
      <c r="X410" s="19"/>
      <c r="Y410" s="19"/>
    </row>
    <row r="411" spans="1:25" x14ac:dyDescent="0.25">
      <c r="A411" s="19"/>
      <c r="B411" s="19"/>
      <c r="C411" s="19"/>
      <c r="D411" s="19"/>
      <c r="E411" s="19"/>
      <c r="F411" s="19"/>
      <c r="G411" s="19"/>
      <c r="H411" s="19"/>
      <c r="I411" s="19"/>
      <c r="J411" s="19"/>
      <c r="K411" s="61"/>
      <c r="L411" s="88"/>
      <c r="M411" s="88"/>
      <c r="N411" s="88"/>
      <c r="O411" s="88"/>
      <c r="P411" s="43" t="str">
        <f t="shared" si="9"/>
        <v/>
      </c>
      <c r="Q411" s="77"/>
      <c r="R411" s="19"/>
      <c r="S411" s="19"/>
      <c r="T411" s="19"/>
      <c r="U411" s="19"/>
      <c r="V411" s="19"/>
      <c r="W411" s="19"/>
      <c r="X411" s="19"/>
      <c r="Y411" s="19"/>
    </row>
    <row r="412" spans="1:25" x14ac:dyDescent="0.25">
      <c r="A412" s="19"/>
      <c r="B412" s="19"/>
      <c r="C412" s="19"/>
      <c r="D412" s="19"/>
      <c r="E412" s="19"/>
      <c r="F412" s="19"/>
      <c r="G412" s="19"/>
      <c r="H412" s="19"/>
      <c r="I412" s="19"/>
      <c r="J412" s="19"/>
      <c r="K412" s="61"/>
      <c r="L412" s="88"/>
      <c r="M412" s="88"/>
      <c r="N412" s="88"/>
      <c r="O412" s="88"/>
      <c r="P412" s="43" t="str">
        <f t="shared" si="9"/>
        <v/>
      </c>
      <c r="Q412" s="77"/>
      <c r="R412" s="19"/>
      <c r="S412" s="19"/>
      <c r="T412" s="19"/>
      <c r="U412" s="19"/>
      <c r="V412" s="19"/>
      <c r="W412" s="19"/>
      <c r="X412" s="19"/>
      <c r="Y412" s="19"/>
    </row>
    <row r="413" spans="1:25" x14ac:dyDescent="0.25">
      <c r="A413" s="19"/>
      <c r="B413" s="19"/>
      <c r="C413" s="19"/>
      <c r="D413" s="19"/>
      <c r="E413" s="19"/>
      <c r="F413" s="19"/>
      <c r="G413" s="19"/>
      <c r="H413" s="19"/>
      <c r="I413" s="19"/>
      <c r="J413" s="19"/>
      <c r="K413" s="61"/>
      <c r="L413" s="88"/>
      <c r="M413" s="88"/>
      <c r="N413" s="88"/>
      <c r="O413" s="88"/>
      <c r="P413" s="43" t="str">
        <f t="shared" si="9"/>
        <v/>
      </c>
      <c r="Q413" s="77"/>
      <c r="R413" s="19"/>
      <c r="S413" s="19"/>
      <c r="T413" s="19"/>
      <c r="U413" s="19"/>
      <c r="V413" s="19"/>
      <c r="W413" s="19"/>
      <c r="X413" s="19"/>
      <c r="Y413" s="19"/>
    </row>
    <row r="414" spans="1:25" x14ac:dyDescent="0.25">
      <c r="A414" s="19"/>
      <c r="B414" s="19"/>
      <c r="C414" s="19"/>
      <c r="D414" s="19"/>
      <c r="E414" s="19"/>
      <c r="F414" s="19"/>
      <c r="G414" s="19"/>
      <c r="H414" s="19"/>
      <c r="I414" s="19"/>
      <c r="J414" s="19"/>
      <c r="K414" s="61"/>
      <c r="L414" s="88"/>
      <c r="M414" s="88"/>
      <c r="N414" s="88"/>
      <c r="O414" s="88"/>
      <c r="P414" s="43" t="str">
        <f t="shared" si="9"/>
        <v/>
      </c>
      <c r="Q414" s="77"/>
      <c r="R414" s="19"/>
      <c r="S414" s="19"/>
      <c r="T414" s="19"/>
      <c r="U414" s="19"/>
      <c r="V414" s="19"/>
      <c r="W414" s="19"/>
      <c r="X414" s="19"/>
      <c r="Y414" s="19"/>
    </row>
    <row r="415" spans="1:25" x14ac:dyDescent="0.25">
      <c r="A415" s="19"/>
      <c r="B415" s="19"/>
      <c r="C415" s="19"/>
      <c r="D415" s="19"/>
      <c r="E415" s="19"/>
      <c r="F415" s="19"/>
      <c r="G415" s="19"/>
      <c r="H415" s="19"/>
      <c r="I415" s="19"/>
      <c r="J415" s="19"/>
      <c r="K415" s="61"/>
      <c r="L415" s="88"/>
      <c r="M415" s="88"/>
      <c r="N415" s="88"/>
      <c r="O415" s="88"/>
      <c r="P415" s="43" t="str">
        <f t="shared" si="9"/>
        <v/>
      </c>
      <c r="Q415" s="77"/>
      <c r="R415" s="19"/>
      <c r="S415" s="19"/>
      <c r="T415" s="19"/>
      <c r="U415" s="19"/>
      <c r="V415" s="19"/>
      <c r="W415" s="19"/>
      <c r="X415" s="19"/>
      <c r="Y415" s="19"/>
    </row>
    <row r="416" spans="1:25" x14ac:dyDescent="0.25">
      <c r="A416" s="19"/>
      <c r="B416" s="19"/>
      <c r="C416" s="19"/>
      <c r="D416" s="19"/>
      <c r="E416" s="19"/>
      <c r="F416" s="19"/>
      <c r="G416" s="19"/>
      <c r="H416" s="19"/>
      <c r="I416" s="19"/>
      <c r="J416" s="19"/>
      <c r="K416" s="61"/>
      <c r="L416" s="88"/>
      <c r="M416" s="88"/>
      <c r="N416" s="88"/>
      <c r="O416" s="88"/>
      <c r="P416" s="43" t="str">
        <f t="shared" si="9"/>
        <v/>
      </c>
      <c r="Q416" s="77"/>
      <c r="R416" s="19"/>
      <c r="S416" s="19"/>
      <c r="T416" s="19"/>
      <c r="U416" s="19"/>
      <c r="V416" s="19"/>
      <c r="W416" s="19"/>
      <c r="X416" s="19"/>
      <c r="Y416" s="19"/>
    </row>
    <row r="417" spans="1:25" x14ac:dyDescent="0.25">
      <c r="A417" s="19"/>
      <c r="B417" s="19"/>
      <c r="C417" s="19"/>
      <c r="D417" s="19"/>
      <c r="E417" s="19"/>
      <c r="F417" s="19"/>
      <c r="G417" s="19"/>
      <c r="H417" s="19"/>
      <c r="I417" s="19"/>
      <c r="J417" s="19"/>
      <c r="K417" s="61"/>
      <c r="L417" s="88"/>
      <c r="M417" s="88"/>
      <c r="N417" s="88"/>
      <c r="O417" s="88"/>
      <c r="P417" s="43" t="str">
        <f t="shared" si="9"/>
        <v/>
      </c>
      <c r="Q417" s="77"/>
      <c r="R417" s="19"/>
      <c r="S417" s="19"/>
      <c r="T417" s="19"/>
      <c r="U417" s="19"/>
      <c r="V417" s="19"/>
      <c r="W417" s="19"/>
      <c r="X417" s="19"/>
      <c r="Y417" s="19"/>
    </row>
    <row r="418" spans="1:25" x14ac:dyDescent="0.25">
      <c r="A418" s="19"/>
      <c r="B418" s="19"/>
      <c r="C418" s="19"/>
      <c r="D418" s="19"/>
      <c r="E418" s="19"/>
      <c r="F418" s="19"/>
      <c r="G418" s="19"/>
      <c r="H418" s="19"/>
      <c r="I418" s="19"/>
      <c r="J418" s="19"/>
      <c r="K418" s="61"/>
      <c r="L418" s="88"/>
      <c r="M418" s="88"/>
      <c r="N418" s="88"/>
      <c r="O418" s="88"/>
      <c r="P418" s="43" t="str">
        <f t="shared" si="9"/>
        <v/>
      </c>
      <c r="Q418" s="77"/>
      <c r="R418" s="19"/>
      <c r="S418" s="19"/>
      <c r="T418" s="19"/>
      <c r="U418" s="19"/>
      <c r="V418" s="19"/>
      <c r="W418" s="19"/>
      <c r="X418" s="19"/>
      <c r="Y418" s="19"/>
    </row>
    <row r="419" spans="1:25" x14ac:dyDescent="0.25">
      <c r="A419" s="19"/>
      <c r="B419" s="19"/>
      <c r="C419" s="19"/>
      <c r="D419" s="19"/>
      <c r="E419" s="19"/>
      <c r="F419" s="19"/>
      <c r="G419" s="19"/>
      <c r="H419" s="19"/>
      <c r="I419" s="19"/>
      <c r="J419" s="19"/>
      <c r="K419" s="61"/>
      <c r="L419" s="88"/>
      <c r="M419" s="88"/>
      <c r="N419" s="88"/>
      <c r="O419" s="88"/>
      <c r="P419" s="43" t="str">
        <f t="shared" si="9"/>
        <v/>
      </c>
      <c r="Q419" s="77"/>
      <c r="R419" s="19"/>
      <c r="S419" s="19"/>
      <c r="T419" s="19"/>
      <c r="U419" s="19"/>
      <c r="V419" s="19"/>
      <c r="W419" s="19"/>
      <c r="X419" s="19"/>
      <c r="Y419" s="19"/>
    </row>
    <row r="420" spans="1:25" x14ac:dyDescent="0.25">
      <c r="A420" s="19"/>
      <c r="B420" s="19"/>
      <c r="C420" s="19"/>
      <c r="D420" s="19"/>
      <c r="E420" s="19"/>
      <c r="F420" s="19"/>
      <c r="G420" s="19"/>
      <c r="H420" s="19"/>
      <c r="I420" s="19"/>
      <c r="J420" s="19"/>
      <c r="K420" s="61"/>
      <c r="L420" s="88"/>
      <c r="M420" s="88"/>
      <c r="N420" s="88"/>
      <c r="O420" s="88"/>
      <c r="P420" s="43" t="str">
        <f t="shared" si="9"/>
        <v/>
      </c>
      <c r="Q420" s="77"/>
      <c r="R420" s="19"/>
      <c r="S420" s="19"/>
      <c r="T420" s="19"/>
      <c r="U420" s="19"/>
      <c r="V420" s="19"/>
      <c r="W420" s="19"/>
      <c r="X420" s="19"/>
      <c r="Y420" s="19"/>
    </row>
    <row r="421" spans="1:25" x14ac:dyDescent="0.25">
      <c r="A421" s="19"/>
      <c r="B421" s="19"/>
      <c r="C421" s="19"/>
      <c r="D421" s="19"/>
      <c r="E421" s="19"/>
      <c r="F421" s="19"/>
      <c r="G421" s="19"/>
      <c r="H421" s="19"/>
      <c r="I421" s="19"/>
      <c r="J421" s="19"/>
      <c r="K421" s="61"/>
      <c r="L421" s="88"/>
      <c r="M421" s="88"/>
      <c r="N421" s="88"/>
      <c r="O421" s="88"/>
      <c r="P421" s="43" t="str">
        <f t="shared" si="9"/>
        <v/>
      </c>
      <c r="Q421" s="77"/>
      <c r="R421" s="19"/>
      <c r="S421" s="19"/>
      <c r="T421" s="19"/>
      <c r="U421" s="19"/>
      <c r="V421" s="19"/>
      <c r="W421" s="19"/>
      <c r="X421" s="19"/>
      <c r="Y421" s="19"/>
    </row>
    <row r="422" spans="1:25" x14ac:dyDescent="0.25">
      <c r="A422" s="19"/>
      <c r="B422" s="19"/>
      <c r="C422" s="19"/>
      <c r="D422" s="19"/>
      <c r="E422" s="19"/>
      <c r="F422" s="19"/>
      <c r="G422" s="19"/>
      <c r="H422" s="19"/>
      <c r="I422" s="19"/>
      <c r="J422" s="19"/>
      <c r="K422" s="61"/>
      <c r="L422" s="88"/>
      <c r="M422" s="88"/>
      <c r="N422" s="88"/>
      <c r="O422" s="88"/>
      <c r="P422" s="43" t="str">
        <f t="shared" si="9"/>
        <v/>
      </c>
      <c r="Q422" s="77"/>
      <c r="R422" s="19"/>
      <c r="S422" s="19"/>
      <c r="T422" s="19"/>
      <c r="U422" s="19"/>
      <c r="V422" s="19"/>
      <c r="W422" s="19"/>
      <c r="X422" s="19"/>
      <c r="Y422" s="19"/>
    </row>
    <row r="423" spans="1:25" x14ac:dyDescent="0.25">
      <c r="A423" s="19"/>
      <c r="B423" s="19"/>
      <c r="C423" s="19"/>
      <c r="D423" s="19"/>
      <c r="E423" s="19"/>
      <c r="F423" s="19"/>
      <c r="G423" s="19"/>
      <c r="H423" s="19"/>
      <c r="I423" s="19"/>
      <c r="J423" s="19"/>
      <c r="K423" s="61"/>
      <c r="L423" s="88"/>
      <c r="M423" s="88"/>
      <c r="N423" s="88"/>
      <c r="O423" s="88"/>
      <c r="P423" s="43" t="str">
        <f t="shared" si="9"/>
        <v/>
      </c>
      <c r="Q423" s="77"/>
      <c r="R423" s="19"/>
      <c r="S423" s="19"/>
      <c r="T423" s="19"/>
      <c r="U423" s="19"/>
      <c r="V423" s="19"/>
      <c r="W423" s="19"/>
      <c r="X423" s="19"/>
      <c r="Y423" s="19"/>
    </row>
    <row r="424" spans="1:25" x14ac:dyDescent="0.25">
      <c r="A424" s="19"/>
      <c r="B424" s="19"/>
      <c r="C424" s="19"/>
      <c r="D424" s="19"/>
      <c r="E424" s="19"/>
      <c r="F424" s="19"/>
      <c r="G424" s="19"/>
      <c r="H424" s="19"/>
      <c r="I424" s="19"/>
      <c r="J424" s="19"/>
      <c r="K424" s="61"/>
      <c r="L424" s="88"/>
      <c r="M424" s="88"/>
      <c r="N424" s="88"/>
      <c r="O424" s="88"/>
      <c r="P424" s="43" t="str">
        <f t="shared" si="9"/>
        <v/>
      </c>
      <c r="Q424" s="77"/>
      <c r="R424" s="19"/>
      <c r="S424" s="19"/>
      <c r="T424" s="19"/>
      <c r="U424" s="19"/>
      <c r="V424" s="19"/>
      <c r="W424" s="19"/>
      <c r="X424" s="19"/>
      <c r="Y424" s="19"/>
    </row>
    <row r="425" spans="1:25" x14ac:dyDescent="0.25">
      <c r="A425" s="19"/>
      <c r="B425" s="19"/>
      <c r="C425" s="19"/>
      <c r="D425" s="19"/>
      <c r="E425" s="19"/>
      <c r="F425" s="19"/>
      <c r="G425" s="19"/>
      <c r="H425" s="19"/>
      <c r="I425" s="19"/>
      <c r="J425" s="19"/>
      <c r="K425" s="61"/>
      <c r="L425" s="88"/>
      <c r="M425" s="88"/>
      <c r="N425" s="88"/>
      <c r="O425" s="88"/>
      <c r="P425" s="43" t="str">
        <f t="shared" si="9"/>
        <v/>
      </c>
      <c r="Q425" s="77"/>
      <c r="R425" s="19"/>
      <c r="S425" s="19"/>
      <c r="T425" s="19"/>
      <c r="U425" s="19"/>
      <c r="V425" s="19"/>
      <c r="W425" s="19"/>
      <c r="X425" s="19"/>
      <c r="Y425" s="19"/>
    </row>
    <row r="426" spans="1:25" x14ac:dyDescent="0.25">
      <c r="A426" s="19"/>
      <c r="B426" s="19"/>
      <c r="C426" s="19"/>
      <c r="D426" s="19"/>
      <c r="E426" s="19"/>
      <c r="F426" s="19"/>
      <c r="G426" s="19"/>
      <c r="H426" s="19"/>
      <c r="I426" s="19"/>
      <c r="J426" s="19"/>
      <c r="K426" s="61"/>
      <c r="L426" s="88"/>
      <c r="M426" s="88"/>
      <c r="N426" s="88"/>
      <c r="O426" s="88"/>
      <c r="P426" s="43" t="str">
        <f t="shared" si="9"/>
        <v/>
      </c>
      <c r="Q426" s="77"/>
      <c r="R426" s="19"/>
      <c r="S426" s="19"/>
      <c r="T426" s="19"/>
      <c r="U426" s="19"/>
      <c r="V426" s="19"/>
      <c r="W426" s="19"/>
      <c r="X426" s="19"/>
      <c r="Y426" s="19"/>
    </row>
    <row r="427" spans="1:25" x14ac:dyDescent="0.25">
      <c r="A427" s="19"/>
      <c r="B427" s="19"/>
      <c r="C427" s="19"/>
      <c r="D427" s="19"/>
      <c r="E427" s="19"/>
      <c r="F427" s="19"/>
      <c r="G427" s="19"/>
      <c r="H427" s="19"/>
      <c r="I427" s="19"/>
      <c r="J427" s="19"/>
      <c r="K427" s="61"/>
      <c r="L427" s="88"/>
      <c r="M427" s="88"/>
      <c r="N427" s="88"/>
      <c r="O427" s="88"/>
      <c r="P427" s="43" t="str">
        <f t="shared" si="9"/>
        <v/>
      </c>
      <c r="Q427" s="77"/>
      <c r="R427" s="19"/>
      <c r="S427" s="19"/>
      <c r="T427" s="19"/>
      <c r="U427" s="19"/>
      <c r="V427" s="19"/>
      <c r="W427" s="19"/>
      <c r="X427" s="19"/>
      <c r="Y427" s="19"/>
    </row>
    <row r="428" spans="1:25" x14ac:dyDescent="0.25">
      <c r="A428" s="19"/>
      <c r="B428" s="19"/>
      <c r="C428" s="19"/>
      <c r="D428" s="19"/>
      <c r="E428" s="19"/>
      <c r="F428" s="19"/>
      <c r="G428" s="19"/>
      <c r="H428" s="19"/>
      <c r="I428" s="19"/>
      <c r="J428" s="19"/>
      <c r="K428" s="61"/>
      <c r="L428" s="88"/>
      <c r="M428" s="88"/>
      <c r="N428" s="88"/>
      <c r="O428" s="88"/>
      <c r="P428" s="43" t="str">
        <f t="shared" si="9"/>
        <v/>
      </c>
      <c r="Q428" s="77"/>
      <c r="R428" s="19"/>
      <c r="S428" s="19"/>
      <c r="T428" s="19"/>
      <c r="U428" s="19"/>
      <c r="V428" s="19"/>
      <c r="W428" s="19"/>
      <c r="X428" s="19"/>
      <c r="Y428" s="19"/>
    </row>
    <row r="429" spans="1:25" x14ac:dyDescent="0.25">
      <c r="A429" s="19"/>
      <c r="B429" s="19"/>
      <c r="C429" s="19"/>
      <c r="D429" s="19"/>
      <c r="E429" s="19"/>
      <c r="F429" s="19"/>
      <c r="G429" s="19"/>
      <c r="H429" s="19"/>
      <c r="I429" s="19"/>
      <c r="J429" s="19"/>
      <c r="K429" s="61"/>
      <c r="L429" s="88"/>
      <c r="M429" s="88"/>
      <c r="N429" s="88"/>
      <c r="O429" s="88"/>
      <c r="P429" s="43" t="str">
        <f t="shared" si="9"/>
        <v/>
      </c>
      <c r="Q429" s="77"/>
      <c r="R429" s="19"/>
      <c r="S429" s="19"/>
      <c r="T429" s="19"/>
      <c r="U429" s="19"/>
      <c r="V429" s="19"/>
      <c r="W429" s="19"/>
      <c r="X429" s="19"/>
      <c r="Y429" s="19"/>
    </row>
    <row r="430" spans="1:25" x14ac:dyDescent="0.25">
      <c r="A430" s="19"/>
      <c r="B430" s="19"/>
      <c r="C430" s="19"/>
      <c r="D430" s="19"/>
      <c r="E430" s="19"/>
      <c r="F430" s="19"/>
      <c r="G430" s="19"/>
      <c r="H430" s="19"/>
      <c r="I430" s="19"/>
      <c r="J430" s="19"/>
      <c r="K430" s="61"/>
      <c r="L430" s="88"/>
      <c r="M430" s="88"/>
      <c r="N430" s="88"/>
      <c r="O430" s="88"/>
      <c r="P430" s="43" t="str">
        <f t="shared" si="9"/>
        <v/>
      </c>
      <c r="Q430" s="77"/>
      <c r="R430" s="19"/>
      <c r="S430" s="19"/>
      <c r="T430" s="19"/>
      <c r="U430" s="19"/>
      <c r="V430" s="19"/>
      <c r="W430" s="19"/>
      <c r="X430" s="19"/>
      <c r="Y430" s="19"/>
    </row>
    <row r="431" spans="1:25" x14ac:dyDescent="0.25">
      <c r="A431" s="19"/>
      <c r="B431" s="19"/>
      <c r="C431" s="19"/>
      <c r="D431" s="19"/>
      <c r="E431" s="19"/>
      <c r="F431" s="19"/>
      <c r="G431" s="19"/>
      <c r="H431" s="19"/>
      <c r="I431" s="19"/>
      <c r="J431" s="19"/>
      <c r="K431" s="61"/>
      <c r="L431" s="88"/>
      <c r="M431" s="88"/>
      <c r="N431" s="88"/>
      <c r="O431" s="88"/>
      <c r="P431" s="43" t="str">
        <f t="shared" si="9"/>
        <v/>
      </c>
      <c r="Q431" s="77"/>
      <c r="R431" s="19"/>
      <c r="S431" s="19"/>
      <c r="T431" s="19"/>
      <c r="U431" s="19"/>
      <c r="V431" s="19"/>
      <c r="W431" s="19"/>
      <c r="X431" s="19"/>
      <c r="Y431" s="19"/>
    </row>
    <row r="432" spans="1:25" x14ac:dyDescent="0.25">
      <c r="A432" s="19"/>
      <c r="B432" s="19"/>
      <c r="C432" s="19"/>
      <c r="D432" s="19"/>
      <c r="E432" s="19"/>
      <c r="F432" s="19"/>
      <c r="G432" s="19"/>
      <c r="H432" s="19"/>
      <c r="I432" s="19"/>
      <c r="J432" s="19"/>
      <c r="K432" s="61"/>
      <c r="L432" s="88"/>
      <c r="M432" s="88"/>
      <c r="N432" s="88"/>
      <c r="O432" s="88"/>
      <c r="P432" s="43" t="str">
        <f t="shared" si="9"/>
        <v/>
      </c>
      <c r="Q432" s="77"/>
      <c r="R432" s="19"/>
      <c r="S432" s="19"/>
      <c r="T432" s="19"/>
      <c r="U432" s="19"/>
      <c r="V432" s="19"/>
      <c r="W432" s="19"/>
      <c r="X432" s="19"/>
      <c r="Y432" s="19"/>
    </row>
    <row r="433" spans="1:25" x14ac:dyDescent="0.25">
      <c r="A433" s="19"/>
      <c r="B433" s="19"/>
      <c r="C433" s="19"/>
      <c r="D433" s="19"/>
      <c r="E433" s="19"/>
      <c r="F433" s="19"/>
      <c r="G433" s="19"/>
      <c r="H433" s="19"/>
      <c r="I433" s="19"/>
      <c r="J433" s="19"/>
      <c r="K433" s="61"/>
      <c r="L433" s="88"/>
      <c r="M433" s="88"/>
      <c r="N433" s="88"/>
      <c r="O433" s="88"/>
      <c r="P433" s="43" t="str">
        <f t="shared" si="9"/>
        <v/>
      </c>
      <c r="Q433" s="77"/>
      <c r="R433" s="19"/>
      <c r="S433" s="19"/>
      <c r="T433" s="19"/>
      <c r="U433" s="19"/>
      <c r="V433" s="19"/>
      <c r="W433" s="19"/>
      <c r="X433" s="19"/>
      <c r="Y433" s="19"/>
    </row>
    <row r="434" spans="1:25" x14ac:dyDescent="0.25">
      <c r="A434" s="19"/>
      <c r="B434" s="19"/>
      <c r="C434" s="19"/>
      <c r="D434" s="19"/>
      <c r="E434" s="19"/>
      <c r="F434" s="19"/>
      <c r="G434" s="19"/>
      <c r="H434" s="19"/>
      <c r="I434" s="19"/>
      <c r="J434" s="19"/>
      <c r="K434" s="61"/>
      <c r="L434" s="88"/>
      <c r="M434" s="88"/>
      <c r="N434" s="88"/>
      <c r="O434" s="88"/>
      <c r="P434" s="43" t="str">
        <f t="shared" si="9"/>
        <v/>
      </c>
      <c r="Q434" s="77"/>
      <c r="R434" s="19"/>
      <c r="S434" s="19"/>
      <c r="T434" s="19"/>
      <c r="U434" s="19"/>
      <c r="V434" s="19"/>
      <c r="W434" s="19"/>
      <c r="X434" s="19"/>
      <c r="Y434" s="19"/>
    </row>
    <row r="435" spans="1:25" x14ac:dyDescent="0.25">
      <c r="A435" s="19"/>
      <c r="B435" s="19"/>
      <c r="C435" s="19"/>
      <c r="D435" s="19"/>
      <c r="E435" s="19"/>
      <c r="F435" s="19"/>
      <c r="G435" s="19"/>
      <c r="H435" s="19"/>
      <c r="I435" s="19"/>
      <c r="J435" s="19"/>
      <c r="K435" s="61"/>
      <c r="L435" s="88"/>
      <c r="M435" s="88"/>
      <c r="N435" s="88"/>
      <c r="O435" s="88"/>
      <c r="P435" s="43" t="str">
        <f t="shared" si="9"/>
        <v/>
      </c>
      <c r="Q435" s="77"/>
      <c r="R435" s="19"/>
      <c r="S435" s="19"/>
      <c r="T435" s="19"/>
      <c r="U435" s="19"/>
      <c r="V435" s="19"/>
      <c r="W435" s="19"/>
      <c r="X435" s="19"/>
      <c r="Y435" s="19"/>
    </row>
    <row r="436" spans="1:25" x14ac:dyDescent="0.25">
      <c r="A436" s="19"/>
      <c r="B436" s="19"/>
      <c r="C436" s="19"/>
      <c r="D436" s="19"/>
      <c r="E436" s="19"/>
      <c r="F436" s="19"/>
      <c r="G436" s="19"/>
      <c r="H436" s="19"/>
      <c r="I436" s="19"/>
      <c r="J436" s="19"/>
      <c r="K436" s="61"/>
      <c r="L436" s="88"/>
      <c r="M436" s="88"/>
      <c r="N436" s="88"/>
      <c r="O436" s="88"/>
      <c r="P436" s="43" t="str">
        <f t="shared" si="9"/>
        <v/>
      </c>
      <c r="Q436" s="77"/>
      <c r="R436" s="19"/>
      <c r="S436" s="19"/>
      <c r="T436" s="19"/>
      <c r="U436" s="19"/>
      <c r="V436" s="19"/>
      <c r="W436" s="19"/>
      <c r="X436" s="19"/>
      <c r="Y436" s="19"/>
    </row>
    <row r="437" spans="1:25" x14ac:dyDescent="0.25">
      <c r="A437" s="19"/>
      <c r="B437" s="19"/>
      <c r="C437" s="19"/>
      <c r="D437" s="19"/>
      <c r="E437" s="19"/>
      <c r="F437" s="19"/>
      <c r="G437" s="19"/>
      <c r="H437" s="19"/>
      <c r="I437" s="19"/>
      <c r="J437" s="19"/>
      <c r="K437" s="61"/>
      <c r="L437" s="88"/>
      <c r="M437" s="88"/>
      <c r="N437" s="88"/>
      <c r="O437" s="88"/>
      <c r="P437" s="43" t="str">
        <f t="shared" si="9"/>
        <v/>
      </c>
      <c r="Q437" s="77"/>
      <c r="R437" s="19"/>
      <c r="S437" s="19"/>
      <c r="T437" s="19"/>
      <c r="U437" s="19"/>
      <c r="V437" s="19"/>
      <c r="W437" s="19"/>
      <c r="X437" s="19"/>
      <c r="Y437" s="19"/>
    </row>
    <row r="438" spans="1:25" x14ac:dyDescent="0.25">
      <c r="A438" s="19"/>
      <c r="B438" s="19"/>
      <c r="C438" s="19"/>
      <c r="D438" s="19"/>
      <c r="E438" s="19"/>
      <c r="F438" s="19"/>
      <c r="G438" s="19"/>
      <c r="H438" s="19"/>
      <c r="I438" s="19"/>
      <c r="J438" s="19"/>
      <c r="K438" s="61"/>
      <c r="L438" s="88"/>
      <c r="M438" s="88"/>
      <c r="N438" s="88"/>
      <c r="O438" s="88"/>
      <c r="P438" s="43" t="str">
        <f t="shared" si="9"/>
        <v/>
      </c>
      <c r="Q438" s="77"/>
      <c r="R438" s="19"/>
      <c r="S438" s="19"/>
      <c r="T438" s="19"/>
      <c r="U438" s="19"/>
      <c r="V438" s="19"/>
      <c r="W438" s="19"/>
      <c r="X438" s="19"/>
      <c r="Y438" s="19"/>
    </row>
    <row r="439" spans="1:25" x14ac:dyDescent="0.25">
      <c r="A439" s="19"/>
      <c r="B439" s="19"/>
      <c r="C439" s="19"/>
      <c r="D439" s="19"/>
      <c r="E439" s="19"/>
      <c r="F439" s="19"/>
      <c r="G439" s="19"/>
      <c r="H439" s="19"/>
      <c r="I439" s="19"/>
      <c r="J439" s="19"/>
      <c r="K439" s="61"/>
      <c r="L439" s="88"/>
      <c r="M439" s="88"/>
      <c r="N439" s="88"/>
      <c r="O439" s="88"/>
      <c r="P439" s="43" t="str">
        <f t="shared" si="9"/>
        <v/>
      </c>
      <c r="Q439" s="77"/>
      <c r="R439" s="19"/>
      <c r="S439" s="19"/>
      <c r="T439" s="19"/>
      <c r="U439" s="19"/>
      <c r="V439" s="19"/>
      <c r="W439" s="19"/>
      <c r="X439" s="19"/>
      <c r="Y439" s="19"/>
    </row>
    <row r="440" spans="1:25" x14ac:dyDescent="0.25">
      <c r="A440" s="19"/>
      <c r="B440" s="19"/>
      <c r="C440" s="19"/>
      <c r="D440" s="19"/>
      <c r="E440" s="19"/>
      <c r="F440" s="19"/>
      <c r="G440" s="19"/>
      <c r="H440" s="19"/>
      <c r="I440" s="19"/>
      <c r="J440" s="19"/>
      <c r="K440" s="61"/>
      <c r="L440" s="88"/>
      <c r="M440" s="88"/>
      <c r="N440" s="88"/>
      <c r="O440" s="88"/>
      <c r="P440" s="43" t="str">
        <f t="shared" si="9"/>
        <v/>
      </c>
      <c r="Q440" s="77"/>
      <c r="R440" s="19"/>
      <c r="S440" s="19"/>
      <c r="T440" s="19"/>
      <c r="U440" s="19"/>
      <c r="V440" s="19"/>
      <c r="W440" s="19"/>
      <c r="X440" s="19"/>
      <c r="Y440" s="19"/>
    </row>
    <row r="441" spans="1:25" x14ac:dyDescent="0.25">
      <c r="A441" s="19"/>
      <c r="B441" s="19"/>
      <c r="C441" s="19"/>
      <c r="D441" s="19"/>
      <c r="E441" s="19"/>
      <c r="F441" s="19"/>
      <c r="G441" s="19"/>
      <c r="H441" s="19"/>
      <c r="I441" s="19"/>
      <c r="J441" s="19"/>
      <c r="K441" s="61"/>
      <c r="L441" s="88"/>
      <c r="M441" s="88"/>
      <c r="N441" s="88"/>
      <c r="O441" s="88"/>
      <c r="P441" s="43" t="str">
        <f t="shared" si="9"/>
        <v/>
      </c>
      <c r="Q441" s="77"/>
      <c r="R441" s="19"/>
      <c r="S441" s="19"/>
      <c r="T441" s="19"/>
      <c r="U441" s="19"/>
      <c r="V441" s="19"/>
      <c r="W441" s="19"/>
      <c r="X441" s="19"/>
      <c r="Y441" s="19"/>
    </row>
    <row r="442" spans="1:25" x14ac:dyDescent="0.25">
      <c r="A442" s="19"/>
      <c r="B442" s="19"/>
      <c r="C442" s="19"/>
      <c r="D442" s="19"/>
      <c r="E442" s="19"/>
      <c r="F442" s="19"/>
      <c r="G442" s="19"/>
      <c r="H442" s="19"/>
      <c r="I442" s="19"/>
      <c r="J442" s="19"/>
      <c r="K442" s="61"/>
      <c r="L442" s="88"/>
      <c r="M442" s="88"/>
      <c r="N442" s="88"/>
      <c r="O442" s="88"/>
      <c r="P442" s="43" t="str">
        <f t="shared" si="9"/>
        <v/>
      </c>
      <c r="Q442" s="77"/>
      <c r="R442" s="19"/>
      <c r="S442" s="19"/>
      <c r="T442" s="19"/>
      <c r="U442" s="19"/>
      <c r="V442" s="19"/>
      <c r="W442" s="19"/>
      <c r="X442" s="19"/>
      <c r="Y442" s="19"/>
    </row>
    <row r="443" spans="1:25" x14ac:dyDescent="0.25">
      <c r="A443" s="19"/>
      <c r="B443" s="19"/>
      <c r="C443" s="19"/>
      <c r="D443" s="19"/>
      <c r="E443" s="19"/>
      <c r="F443" s="19"/>
      <c r="G443" s="19"/>
      <c r="H443" s="19"/>
      <c r="I443" s="19"/>
      <c r="J443" s="19"/>
      <c r="K443" s="61"/>
      <c r="L443" s="88"/>
      <c r="M443" s="88"/>
      <c r="N443" s="88"/>
      <c r="O443" s="88"/>
      <c r="P443" s="43" t="str">
        <f t="shared" si="9"/>
        <v/>
      </c>
      <c r="Q443" s="77"/>
      <c r="R443" s="19"/>
      <c r="S443" s="19"/>
      <c r="T443" s="19"/>
      <c r="U443" s="19"/>
      <c r="V443" s="19"/>
      <c r="W443" s="19"/>
      <c r="X443" s="19"/>
      <c r="Y443" s="19"/>
    </row>
    <row r="444" spans="1:25" x14ac:dyDescent="0.25">
      <c r="A444" s="19"/>
      <c r="B444" s="19"/>
      <c r="C444" s="19"/>
      <c r="D444" s="19"/>
      <c r="E444" s="19"/>
      <c r="F444" s="19"/>
      <c r="G444" s="19"/>
      <c r="H444" s="19"/>
      <c r="I444" s="19"/>
      <c r="J444" s="19"/>
      <c r="K444" s="61"/>
      <c r="L444" s="88"/>
      <c r="M444" s="88"/>
      <c r="N444" s="88"/>
      <c r="O444" s="88"/>
      <c r="P444" s="43" t="str">
        <f t="shared" si="9"/>
        <v/>
      </c>
      <c r="Q444" s="77"/>
      <c r="R444" s="19"/>
      <c r="S444" s="19"/>
      <c r="T444" s="19"/>
      <c r="U444" s="19"/>
      <c r="V444" s="19"/>
      <c r="W444" s="19"/>
      <c r="X444" s="19"/>
      <c r="Y444" s="19"/>
    </row>
    <row r="445" spans="1:25" x14ac:dyDescent="0.25">
      <c r="A445" s="19"/>
      <c r="B445" s="19"/>
      <c r="C445" s="19"/>
      <c r="D445" s="19"/>
      <c r="E445" s="19"/>
      <c r="F445" s="19"/>
      <c r="G445" s="19"/>
      <c r="H445" s="19"/>
      <c r="I445" s="19"/>
      <c r="J445" s="19"/>
      <c r="K445" s="61"/>
      <c r="L445" s="88"/>
      <c r="M445" s="88"/>
      <c r="N445" s="88"/>
      <c r="O445" s="88"/>
      <c r="P445" s="43" t="str">
        <f t="shared" si="9"/>
        <v/>
      </c>
      <c r="Q445" s="77"/>
      <c r="R445" s="19"/>
      <c r="S445" s="19"/>
      <c r="T445" s="19"/>
      <c r="U445" s="19"/>
      <c r="V445" s="19"/>
      <c r="W445" s="19"/>
      <c r="X445" s="19"/>
      <c r="Y445" s="19"/>
    </row>
    <row r="446" spans="1:25" x14ac:dyDescent="0.25">
      <c r="A446" s="19"/>
      <c r="B446" s="19"/>
      <c r="C446" s="19"/>
      <c r="D446" s="19"/>
      <c r="E446" s="19"/>
      <c r="F446" s="19"/>
      <c r="G446" s="19"/>
      <c r="H446" s="19"/>
      <c r="I446" s="19"/>
      <c r="J446" s="19"/>
      <c r="K446" s="61"/>
      <c r="L446" s="88"/>
      <c r="M446" s="88"/>
      <c r="N446" s="88"/>
      <c r="O446" s="88"/>
      <c r="P446" s="43" t="str">
        <f t="shared" si="9"/>
        <v/>
      </c>
      <c r="Q446" s="77"/>
      <c r="R446" s="19"/>
      <c r="S446" s="19"/>
      <c r="T446" s="19"/>
      <c r="U446" s="19"/>
      <c r="V446" s="19"/>
      <c r="W446" s="19"/>
      <c r="X446" s="19"/>
      <c r="Y446" s="19"/>
    </row>
    <row r="447" spans="1:25" x14ac:dyDescent="0.25">
      <c r="A447" s="19"/>
      <c r="B447" s="19"/>
      <c r="C447" s="19"/>
      <c r="D447" s="19"/>
      <c r="E447" s="19"/>
      <c r="F447" s="19"/>
      <c r="G447" s="19"/>
      <c r="H447" s="19"/>
      <c r="I447" s="19"/>
      <c r="J447" s="19"/>
      <c r="K447" s="61"/>
      <c r="L447" s="88"/>
      <c r="M447" s="88"/>
      <c r="N447" s="88"/>
      <c r="O447" s="88"/>
      <c r="P447" s="43" t="str">
        <f t="shared" si="9"/>
        <v/>
      </c>
      <c r="Q447" s="77"/>
      <c r="R447" s="19"/>
      <c r="S447" s="19"/>
      <c r="T447" s="19"/>
      <c r="U447" s="19"/>
      <c r="V447" s="19"/>
      <c r="W447" s="19"/>
      <c r="X447" s="19"/>
      <c r="Y447" s="19"/>
    </row>
    <row r="448" spans="1:25" x14ac:dyDescent="0.25">
      <c r="A448" s="19"/>
      <c r="B448" s="19"/>
      <c r="C448" s="19"/>
      <c r="D448" s="19"/>
      <c r="E448" s="19"/>
      <c r="F448" s="19"/>
      <c r="G448" s="19"/>
      <c r="H448" s="19"/>
      <c r="I448" s="19"/>
      <c r="J448" s="19"/>
      <c r="K448" s="61"/>
      <c r="L448" s="88"/>
      <c r="M448" s="88"/>
      <c r="N448" s="88"/>
      <c r="O448" s="88"/>
      <c r="P448" s="43" t="str">
        <f t="shared" si="9"/>
        <v/>
      </c>
      <c r="Q448" s="77"/>
      <c r="R448" s="19"/>
      <c r="S448" s="19"/>
      <c r="T448" s="19"/>
      <c r="U448" s="19"/>
      <c r="V448" s="19"/>
      <c r="W448" s="19"/>
      <c r="X448" s="19"/>
      <c r="Y448" s="19"/>
    </row>
    <row r="449" spans="1:25" x14ac:dyDescent="0.25">
      <c r="A449" s="19"/>
      <c r="B449" s="19"/>
      <c r="C449" s="19"/>
      <c r="D449" s="19"/>
      <c r="E449" s="19"/>
      <c r="F449" s="19"/>
      <c r="G449" s="19"/>
      <c r="H449" s="19"/>
      <c r="I449" s="19"/>
      <c r="J449" s="19"/>
      <c r="K449" s="61"/>
      <c r="L449" s="88"/>
      <c r="M449" s="88"/>
      <c r="N449" s="88"/>
      <c r="O449" s="88"/>
      <c r="P449" s="43" t="str">
        <f t="shared" si="9"/>
        <v/>
      </c>
      <c r="Q449" s="77"/>
      <c r="R449" s="19"/>
      <c r="S449" s="19"/>
      <c r="T449" s="19"/>
      <c r="U449" s="19"/>
      <c r="V449" s="19"/>
      <c r="W449" s="19"/>
      <c r="X449" s="19"/>
      <c r="Y449" s="19"/>
    </row>
    <row r="450" spans="1:25" x14ac:dyDescent="0.25">
      <c r="A450" s="19"/>
      <c r="B450" s="19"/>
      <c r="C450" s="19"/>
      <c r="D450" s="19"/>
      <c r="E450" s="19"/>
      <c r="F450" s="19"/>
      <c r="G450" s="19"/>
      <c r="H450" s="19"/>
      <c r="I450" s="19"/>
      <c r="J450" s="19"/>
      <c r="K450" s="61"/>
      <c r="L450" s="88"/>
      <c r="M450" s="88"/>
      <c r="N450" s="88"/>
      <c r="O450" s="88"/>
      <c r="P450" s="43" t="str">
        <f t="shared" si="9"/>
        <v/>
      </c>
      <c r="Q450" s="77"/>
      <c r="R450" s="19"/>
      <c r="S450" s="19"/>
      <c r="T450" s="19"/>
      <c r="U450" s="19"/>
      <c r="V450" s="19"/>
      <c r="W450" s="19"/>
      <c r="X450" s="19"/>
      <c r="Y450" s="19"/>
    </row>
    <row r="451" spans="1:25" x14ac:dyDescent="0.25">
      <c r="A451" s="19"/>
      <c r="B451" s="19"/>
      <c r="C451" s="19"/>
      <c r="D451" s="19"/>
      <c r="E451" s="19"/>
      <c r="F451" s="19"/>
      <c r="G451" s="19"/>
      <c r="H451" s="19"/>
      <c r="I451" s="19"/>
      <c r="J451" s="19"/>
      <c r="K451" s="61"/>
      <c r="L451" s="88"/>
      <c r="M451" s="88"/>
      <c r="N451" s="88"/>
      <c r="O451" s="88"/>
      <c r="P451" s="43" t="str">
        <f t="shared" si="9"/>
        <v/>
      </c>
      <c r="Q451" s="77"/>
      <c r="R451" s="19"/>
      <c r="S451" s="19"/>
      <c r="T451" s="19"/>
      <c r="U451" s="19"/>
      <c r="V451" s="19"/>
      <c r="W451" s="19"/>
      <c r="X451" s="19"/>
      <c r="Y451" s="19"/>
    </row>
    <row r="452" spans="1:25" x14ac:dyDescent="0.25">
      <c r="A452" s="19"/>
      <c r="B452" s="19"/>
      <c r="C452" s="19"/>
      <c r="D452" s="19"/>
      <c r="E452" s="19"/>
      <c r="F452" s="19"/>
      <c r="G452" s="19"/>
      <c r="H452" s="19"/>
      <c r="I452" s="19"/>
      <c r="J452" s="19"/>
      <c r="K452" s="61"/>
      <c r="L452" s="88"/>
      <c r="M452" s="88"/>
      <c r="N452" s="88"/>
      <c r="O452" s="88"/>
      <c r="P452" s="43" t="str">
        <f t="shared" si="9"/>
        <v/>
      </c>
      <c r="Q452" s="77"/>
      <c r="R452" s="19"/>
      <c r="S452" s="19"/>
      <c r="T452" s="19"/>
      <c r="U452" s="19"/>
      <c r="V452" s="19"/>
      <c r="W452" s="19"/>
      <c r="X452" s="19"/>
      <c r="Y452" s="19"/>
    </row>
    <row r="453" spans="1:25" x14ac:dyDescent="0.25">
      <c r="A453" s="19"/>
      <c r="B453" s="19"/>
      <c r="C453" s="19"/>
      <c r="D453" s="19"/>
      <c r="E453" s="19"/>
      <c r="F453" s="19"/>
      <c r="G453" s="19"/>
      <c r="H453" s="19"/>
      <c r="I453" s="19"/>
      <c r="J453" s="19"/>
      <c r="K453" s="61"/>
      <c r="L453" s="88"/>
      <c r="M453" s="88"/>
      <c r="N453" s="88"/>
      <c r="O453" s="88"/>
      <c r="P453" s="43" t="str">
        <f t="shared" si="9"/>
        <v/>
      </c>
      <c r="Q453" s="77"/>
      <c r="R453" s="19"/>
      <c r="S453" s="19"/>
      <c r="T453" s="19"/>
      <c r="U453" s="19"/>
      <c r="V453" s="19"/>
      <c r="W453" s="19"/>
      <c r="X453" s="19"/>
      <c r="Y453" s="19"/>
    </row>
    <row r="454" spans="1:25" x14ac:dyDescent="0.25">
      <c r="A454" s="19"/>
      <c r="B454" s="19"/>
      <c r="C454" s="19"/>
      <c r="D454" s="19"/>
      <c r="E454" s="19"/>
      <c r="F454" s="19"/>
      <c r="G454" s="19"/>
      <c r="H454" s="19"/>
      <c r="I454" s="19"/>
      <c r="J454" s="19"/>
      <c r="K454" s="61"/>
      <c r="L454" s="88"/>
      <c r="M454" s="88"/>
      <c r="N454" s="88"/>
      <c r="O454" s="88"/>
      <c r="P454" s="43" t="str">
        <f t="shared" si="9"/>
        <v/>
      </c>
      <c r="Q454" s="77"/>
      <c r="R454" s="19"/>
      <c r="S454" s="19"/>
      <c r="T454" s="19"/>
      <c r="U454" s="19"/>
      <c r="V454" s="19"/>
      <c r="W454" s="19"/>
      <c r="X454" s="19"/>
      <c r="Y454" s="19"/>
    </row>
    <row r="455" spans="1:25" x14ac:dyDescent="0.25">
      <c r="A455" s="19"/>
      <c r="B455" s="19"/>
      <c r="C455" s="19"/>
      <c r="D455" s="19"/>
      <c r="E455" s="19"/>
      <c r="F455" s="19"/>
      <c r="G455" s="19"/>
      <c r="H455" s="19"/>
      <c r="I455" s="19"/>
      <c r="J455" s="19"/>
      <c r="K455" s="61"/>
      <c r="L455" s="88"/>
      <c r="M455" s="88"/>
      <c r="N455" s="88"/>
      <c r="O455" s="88"/>
      <c r="P455" s="43" t="str">
        <f t="shared" si="9"/>
        <v/>
      </c>
      <c r="Q455" s="77"/>
      <c r="R455" s="19"/>
      <c r="S455" s="19"/>
      <c r="T455" s="19"/>
      <c r="U455" s="19"/>
      <c r="V455" s="19"/>
      <c r="W455" s="19"/>
      <c r="X455" s="19"/>
      <c r="Y455" s="19"/>
    </row>
    <row r="456" spans="1:25" x14ac:dyDescent="0.25">
      <c r="A456" s="19"/>
      <c r="B456" s="19"/>
      <c r="C456" s="19"/>
      <c r="D456" s="19"/>
      <c r="E456" s="19"/>
      <c r="F456" s="19"/>
      <c r="G456" s="19"/>
      <c r="H456" s="19"/>
      <c r="I456" s="19"/>
      <c r="J456" s="19"/>
      <c r="K456" s="61"/>
      <c r="L456" s="88"/>
      <c r="M456" s="88"/>
      <c r="N456" s="88"/>
      <c r="O456" s="88"/>
      <c r="P456" s="43" t="str">
        <f t="shared" si="9"/>
        <v/>
      </c>
      <c r="Q456" s="77"/>
      <c r="R456" s="19"/>
      <c r="S456" s="19"/>
      <c r="T456" s="19"/>
      <c r="U456" s="19"/>
      <c r="V456" s="19"/>
      <c r="W456" s="19"/>
      <c r="X456" s="19"/>
      <c r="Y456" s="19"/>
    </row>
    <row r="457" spans="1:25" x14ac:dyDescent="0.25">
      <c r="A457" s="19"/>
      <c r="B457" s="19"/>
      <c r="C457" s="19"/>
      <c r="D457" s="19"/>
      <c r="E457" s="19"/>
      <c r="F457" s="19"/>
      <c r="G457" s="19"/>
      <c r="H457" s="19"/>
      <c r="I457" s="19"/>
      <c r="J457" s="19"/>
      <c r="K457" s="61"/>
      <c r="L457" s="88"/>
      <c r="M457" s="88"/>
      <c r="N457" s="88"/>
      <c r="O457" s="88"/>
      <c r="P457" s="43" t="str">
        <f t="shared" si="9"/>
        <v/>
      </c>
      <c r="Q457" s="77"/>
      <c r="R457" s="19"/>
      <c r="S457" s="19"/>
      <c r="T457" s="19"/>
      <c r="U457" s="19"/>
      <c r="V457" s="19"/>
      <c r="W457" s="19"/>
      <c r="X457" s="19"/>
      <c r="Y457" s="19"/>
    </row>
    <row r="458" spans="1:25" x14ac:dyDescent="0.25">
      <c r="A458" s="19"/>
      <c r="B458" s="19"/>
      <c r="C458" s="19"/>
      <c r="D458" s="19"/>
      <c r="E458" s="19"/>
      <c r="F458" s="19"/>
      <c r="G458" s="19"/>
      <c r="H458" s="19"/>
      <c r="I458" s="19"/>
      <c r="J458" s="19"/>
      <c r="K458" s="61"/>
      <c r="L458" s="88"/>
      <c r="M458" s="88"/>
      <c r="N458" s="88"/>
      <c r="O458" s="88"/>
      <c r="P458" s="43" t="str">
        <f t="shared" si="9"/>
        <v/>
      </c>
      <c r="Q458" s="77"/>
      <c r="R458" s="19"/>
      <c r="S458" s="19"/>
      <c r="T458" s="19"/>
      <c r="U458" s="19"/>
      <c r="V458" s="19"/>
      <c r="W458" s="19"/>
      <c r="X458" s="19"/>
      <c r="Y458" s="19"/>
    </row>
    <row r="459" spans="1:25" x14ac:dyDescent="0.25">
      <c r="A459" s="19"/>
      <c r="B459" s="19"/>
      <c r="C459" s="19"/>
      <c r="D459" s="19"/>
      <c r="E459" s="19"/>
      <c r="F459" s="19"/>
      <c r="G459" s="19"/>
      <c r="H459" s="19"/>
      <c r="I459" s="19"/>
      <c r="J459" s="19"/>
      <c r="K459" s="61"/>
      <c r="L459" s="88"/>
      <c r="M459" s="88"/>
      <c r="N459" s="88"/>
      <c r="O459" s="88"/>
      <c r="P459" s="43" t="str">
        <f t="shared" si="9"/>
        <v/>
      </c>
      <c r="Q459" s="77"/>
      <c r="R459" s="19"/>
      <c r="S459" s="19"/>
      <c r="T459" s="19"/>
      <c r="U459" s="19"/>
      <c r="V459" s="19"/>
      <c r="W459" s="19"/>
      <c r="X459" s="19"/>
      <c r="Y459" s="19"/>
    </row>
    <row r="460" spans="1:25" x14ac:dyDescent="0.25">
      <c r="A460" s="19"/>
      <c r="B460" s="19"/>
      <c r="C460" s="19"/>
      <c r="D460" s="19"/>
      <c r="E460" s="19"/>
      <c r="F460" s="19"/>
      <c r="G460" s="19"/>
      <c r="H460" s="19"/>
      <c r="I460" s="19"/>
      <c r="J460" s="19"/>
      <c r="K460" s="61"/>
      <c r="L460" s="88"/>
      <c r="M460" s="88"/>
      <c r="N460" s="88"/>
      <c r="O460" s="88"/>
      <c r="P460" s="43" t="str">
        <f t="shared" si="9"/>
        <v/>
      </c>
      <c r="Q460" s="77"/>
      <c r="R460" s="19"/>
      <c r="S460" s="19"/>
      <c r="T460" s="19"/>
      <c r="U460" s="19"/>
      <c r="V460" s="19"/>
      <c r="W460" s="19"/>
      <c r="X460" s="19"/>
      <c r="Y460" s="19"/>
    </row>
    <row r="461" spans="1:25" x14ac:dyDescent="0.25">
      <c r="A461" s="19"/>
      <c r="B461" s="19"/>
      <c r="C461" s="19"/>
      <c r="D461" s="19"/>
      <c r="E461" s="19"/>
      <c r="F461" s="19"/>
      <c r="G461" s="19"/>
      <c r="H461" s="19"/>
      <c r="I461" s="19"/>
      <c r="J461" s="19"/>
      <c r="K461" s="61"/>
      <c r="L461" s="88"/>
      <c r="M461" s="88"/>
      <c r="N461" s="88"/>
      <c r="O461" s="88"/>
      <c r="P461" s="43" t="str">
        <f t="shared" si="9"/>
        <v/>
      </c>
      <c r="Q461" s="77"/>
      <c r="R461" s="19"/>
      <c r="S461" s="19"/>
      <c r="T461" s="19"/>
      <c r="U461" s="19"/>
      <c r="V461" s="19"/>
      <c r="W461" s="19"/>
      <c r="X461" s="19"/>
      <c r="Y461" s="19"/>
    </row>
    <row r="462" spans="1:25" x14ac:dyDescent="0.25">
      <c r="A462" s="19"/>
      <c r="B462" s="19"/>
      <c r="C462" s="19"/>
      <c r="D462" s="19"/>
      <c r="E462" s="19"/>
      <c r="F462" s="19"/>
      <c r="G462" s="19"/>
      <c r="H462" s="19"/>
      <c r="I462" s="19"/>
      <c r="J462" s="19"/>
      <c r="K462" s="61"/>
      <c r="L462" s="88"/>
      <c r="M462" s="88"/>
      <c r="N462" s="88"/>
      <c r="O462" s="88"/>
      <c r="P462" s="43" t="str">
        <f t="shared" si="9"/>
        <v/>
      </c>
      <c r="Q462" s="77"/>
      <c r="R462" s="19"/>
      <c r="S462" s="19"/>
      <c r="T462" s="19"/>
      <c r="U462" s="19"/>
      <c r="V462" s="19"/>
      <c r="W462" s="19"/>
      <c r="X462" s="19"/>
      <c r="Y462" s="19"/>
    </row>
    <row r="463" spans="1:25" x14ac:dyDescent="0.25">
      <c r="A463" s="19"/>
      <c r="B463" s="19"/>
      <c r="C463" s="19"/>
      <c r="D463" s="19"/>
      <c r="E463" s="19"/>
      <c r="F463" s="19"/>
      <c r="G463" s="19"/>
      <c r="H463" s="19"/>
      <c r="I463" s="19"/>
      <c r="J463" s="19"/>
      <c r="K463" s="61"/>
      <c r="L463" s="88"/>
      <c r="M463" s="88"/>
      <c r="N463" s="88"/>
      <c r="O463" s="88"/>
      <c r="P463" s="43" t="str">
        <f t="shared" si="9"/>
        <v/>
      </c>
      <c r="Q463" s="77"/>
      <c r="R463" s="19"/>
      <c r="S463" s="19"/>
      <c r="T463" s="19"/>
      <c r="U463" s="19"/>
      <c r="V463" s="19"/>
      <c r="W463" s="19"/>
      <c r="X463" s="19"/>
      <c r="Y463" s="19"/>
    </row>
    <row r="464" spans="1:25" x14ac:dyDescent="0.25">
      <c r="A464" s="19"/>
      <c r="B464" s="19"/>
      <c r="C464" s="19"/>
      <c r="D464" s="19"/>
      <c r="E464" s="19"/>
      <c r="F464" s="19"/>
      <c r="G464" s="19"/>
      <c r="H464" s="19"/>
      <c r="I464" s="19"/>
      <c r="J464" s="19"/>
      <c r="K464" s="61"/>
      <c r="L464" s="88"/>
      <c r="M464" s="88"/>
      <c r="N464" s="88"/>
      <c r="O464" s="88"/>
      <c r="P464" s="43" t="str">
        <f t="shared" si="9"/>
        <v/>
      </c>
      <c r="Q464" s="77"/>
      <c r="R464" s="19"/>
      <c r="S464" s="19"/>
      <c r="T464" s="19"/>
      <c r="U464" s="19"/>
      <c r="V464" s="19"/>
      <c r="W464" s="19"/>
      <c r="X464" s="19"/>
      <c r="Y464" s="19"/>
    </row>
    <row r="465" spans="1:25" x14ac:dyDescent="0.25">
      <c r="A465" s="19"/>
      <c r="B465" s="19"/>
      <c r="C465" s="19"/>
      <c r="D465" s="19"/>
      <c r="E465" s="19"/>
      <c r="F465" s="19"/>
      <c r="G465" s="19"/>
      <c r="H465" s="19"/>
      <c r="I465" s="19"/>
      <c r="J465" s="19"/>
      <c r="K465" s="61"/>
      <c r="L465" s="88"/>
      <c r="M465" s="88"/>
      <c r="N465" s="88"/>
      <c r="O465" s="88"/>
      <c r="P465" s="43" t="str">
        <f t="shared" si="9"/>
        <v/>
      </c>
      <c r="Q465" s="77"/>
      <c r="R465" s="19"/>
      <c r="S465" s="19"/>
      <c r="T465" s="19"/>
      <c r="U465" s="19"/>
      <c r="V465" s="19"/>
      <c r="W465" s="19"/>
      <c r="X465" s="19"/>
      <c r="Y465" s="19"/>
    </row>
    <row r="466" spans="1:25" x14ac:dyDescent="0.25">
      <c r="A466" s="19"/>
      <c r="B466" s="19"/>
      <c r="C466" s="19"/>
      <c r="D466" s="19"/>
      <c r="E466" s="19"/>
      <c r="F466" s="19"/>
      <c r="G466" s="19"/>
      <c r="H466" s="19"/>
      <c r="I466" s="19"/>
      <c r="J466" s="19"/>
      <c r="K466" s="61"/>
      <c r="L466" s="88"/>
      <c r="M466" s="88"/>
      <c r="N466" s="88"/>
      <c r="O466" s="88"/>
      <c r="P466" s="43" t="str">
        <f t="shared" si="9"/>
        <v/>
      </c>
      <c r="Q466" s="77"/>
      <c r="R466" s="19"/>
      <c r="S466" s="19"/>
      <c r="T466" s="19"/>
      <c r="U466" s="19"/>
      <c r="V466" s="19"/>
      <c r="W466" s="19"/>
      <c r="X466" s="19"/>
      <c r="Y466" s="19"/>
    </row>
    <row r="467" spans="1:25" x14ac:dyDescent="0.25">
      <c r="A467" s="19"/>
      <c r="B467" s="19"/>
      <c r="C467" s="19"/>
      <c r="D467" s="19"/>
      <c r="E467" s="19"/>
      <c r="F467" s="19"/>
      <c r="G467" s="19"/>
      <c r="H467" s="19"/>
      <c r="I467" s="19"/>
      <c r="J467" s="19"/>
      <c r="K467" s="61"/>
      <c r="L467" s="88"/>
      <c r="M467" s="88"/>
      <c r="N467" s="88"/>
      <c r="O467" s="88"/>
      <c r="P467" s="43" t="str">
        <f t="shared" si="9"/>
        <v/>
      </c>
      <c r="Q467" s="77"/>
      <c r="R467" s="19"/>
      <c r="S467" s="19"/>
      <c r="T467" s="19"/>
      <c r="U467" s="19"/>
      <c r="V467" s="19"/>
      <c r="W467" s="19"/>
      <c r="X467" s="19"/>
      <c r="Y467" s="19"/>
    </row>
    <row r="468" spans="1:25" x14ac:dyDescent="0.25">
      <c r="A468" s="19"/>
      <c r="B468" s="19"/>
      <c r="C468" s="19"/>
      <c r="D468" s="19"/>
      <c r="E468" s="19"/>
      <c r="F468" s="19"/>
      <c r="G468" s="19"/>
      <c r="H468" s="19"/>
      <c r="I468" s="19"/>
      <c r="J468" s="19"/>
      <c r="K468" s="61"/>
      <c r="L468" s="88"/>
      <c r="M468" s="88"/>
      <c r="N468" s="88"/>
      <c r="O468" s="88"/>
      <c r="P468" s="43" t="str">
        <f t="shared" si="9"/>
        <v/>
      </c>
      <c r="Q468" s="77"/>
      <c r="R468" s="19"/>
      <c r="S468" s="19"/>
      <c r="T468" s="19"/>
      <c r="U468" s="19"/>
      <c r="V468" s="19"/>
      <c r="W468" s="19"/>
      <c r="X468" s="19"/>
      <c r="Y468" s="19"/>
    </row>
    <row r="469" spans="1:25" x14ac:dyDescent="0.25">
      <c r="A469" s="19"/>
      <c r="B469" s="19"/>
      <c r="C469" s="19"/>
      <c r="D469" s="19"/>
      <c r="E469" s="19"/>
      <c r="F469" s="19"/>
      <c r="G469" s="19"/>
      <c r="H469" s="19"/>
      <c r="I469" s="19"/>
      <c r="J469" s="19"/>
      <c r="K469" s="61"/>
      <c r="L469" s="88"/>
      <c r="M469" s="88"/>
      <c r="N469" s="88"/>
      <c r="O469" s="88"/>
      <c r="P469" s="43" t="str">
        <f t="shared" si="9"/>
        <v/>
      </c>
      <c r="Q469" s="77"/>
      <c r="R469" s="19"/>
      <c r="S469" s="19"/>
      <c r="T469" s="19"/>
      <c r="U469" s="19"/>
      <c r="V469" s="19"/>
      <c r="W469" s="19"/>
      <c r="X469" s="19"/>
      <c r="Y469" s="19"/>
    </row>
    <row r="470" spans="1:25" x14ac:dyDescent="0.25">
      <c r="A470" s="19"/>
      <c r="B470" s="19"/>
      <c r="C470" s="19"/>
      <c r="D470" s="19"/>
      <c r="E470" s="19"/>
      <c r="F470" s="19"/>
      <c r="G470" s="19"/>
      <c r="H470" s="19"/>
      <c r="I470" s="19"/>
      <c r="J470" s="19"/>
      <c r="K470" s="61"/>
      <c r="L470" s="88"/>
      <c r="M470" s="88"/>
      <c r="N470" s="88"/>
      <c r="O470" s="88"/>
      <c r="P470" s="43" t="str">
        <f t="shared" si="9"/>
        <v/>
      </c>
      <c r="Q470" s="77"/>
      <c r="R470" s="19"/>
      <c r="S470" s="19"/>
      <c r="T470" s="19"/>
      <c r="U470" s="19"/>
      <c r="V470" s="19"/>
      <c r="W470" s="19"/>
      <c r="X470" s="19"/>
      <c r="Y470" s="19"/>
    </row>
    <row r="471" spans="1:25" x14ac:dyDescent="0.25">
      <c r="A471" s="19"/>
      <c r="B471" s="19"/>
      <c r="C471" s="19"/>
      <c r="D471" s="19"/>
      <c r="E471" s="19"/>
      <c r="F471" s="19"/>
      <c r="G471" s="19"/>
      <c r="H471" s="19"/>
      <c r="I471" s="19"/>
      <c r="J471" s="19"/>
      <c r="K471" s="61"/>
      <c r="L471" s="88"/>
      <c r="M471" s="88"/>
      <c r="N471" s="88"/>
      <c r="O471" s="88"/>
      <c r="P471" s="43" t="str">
        <f t="shared" si="9"/>
        <v/>
      </c>
      <c r="Q471" s="77"/>
      <c r="R471" s="19"/>
      <c r="S471" s="19"/>
      <c r="T471" s="19"/>
      <c r="U471" s="19"/>
      <c r="V471" s="19"/>
      <c r="W471" s="19"/>
      <c r="X471" s="19"/>
      <c r="Y471" s="19"/>
    </row>
    <row r="472" spans="1:25" x14ac:dyDescent="0.25">
      <c r="A472" s="19"/>
      <c r="B472" s="19"/>
      <c r="C472" s="19"/>
      <c r="D472" s="19"/>
      <c r="E472" s="19"/>
      <c r="F472" s="19"/>
      <c r="G472" s="19"/>
      <c r="H472" s="19"/>
      <c r="I472" s="19"/>
      <c r="J472" s="19"/>
      <c r="K472" s="61"/>
      <c r="L472" s="88"/>
      <c r="M472" s="88"/>
      <c r="N472" s="88"/>
      <c r="O472" s="88"/>
      <c r="P472" s="43" t="str">
        <f t="shared" ref="P472:P535" si="10">IFERROR(ROUND(P460/O460/M460*L460,3),"")</f>
        <v/>
      </c>
      <c r="Q472" s="77"/>
      <c r="R472" s="19"/>
      <c r="S472" s="19"/>
      <c r="T472" s="19"/>
      <c r="U472" s="19"/>
      <c r="V472" s="19"/>
      <c r="W472" s="19"/>
      <c r="X472" s="19"/>
      <c r="Y472" s="19"/>
    </row>
    <row r="473" spans="1:25" x14ac:dyDescent="0.25">
      <c r="A473" s="19"/>
      <c r="B473" s="19"/>
      <c r="C473" s="19"/>
      <c r="D473" s="19"/>
      <c r="E473" s="19"/>
      <c r="F473" s="19"/>
      <c r="G473" s="19"/>
      <c r="H473" s="19"/>
      <c r="I473" s="19"/>
      <c r="J473" s="19"/>
      <c r="K473" s="61"/>
      <c r="L473" s="88"/>
      <c r="M473" s="88"/>
      <c r="N473" s="88"/>
      <c r="O473" s="88"/>
      <c r="P473" s="43" t="str">
        <f t="shared" si="10"/>
        <v/>
      </c>
      <c r="Q473" s="77"/>
      <c r="R473" s="19"/>
      <c r="S473" s="19"/>
      <c r="T473" s="19"/>
      <c r="U473" s="19"/>
      <c r="V473" s="19"/>
      <c r="W473" s="19"/>
      <c r="X473" s="19"/>
      <c r="Y473" s="19"/>
    </row>
    <row r="474" spans="1:25" x14ac:dyDescent="0.25">
      <c r="A474" s="19"/>
      <c r="B474" s="19"/>
      <c r="C474" s="19"/>
      <c r="D474" s="19"/>
      <c r="E474" s="19"/>
      <c r="F474" s="19"/>
      <c r="G474" s="19"/>
      <c r="H474" s="19"/>
      <c r="I474" s="19"/>
      <c r="J474" s="19"/>
      <c r="K474" s="61"/>
      <c r="L474" s="88"/>
      <c r="M474" s="88"/>
      <c r="N474" s="88"/>
      <c r="O474" s="88"/>
      <c r="P474" s="43" t="str">
        <f t="shared" si="10"/>
        <v/>
      </c>
      <c r="Q474" s="77"/>
      <c r="R474" s="19"/>
      <c r="S474" s="19"/>
      <c r="T474" s="19"/>
      <c r="U474" s="19"/>
      <c r="V474" s="19"/>
      <c r="W474" s="19"/>
      <c r="X474" s="19"/>
      <c r="Y474" s="19"/>
    </row>
    <row r="475" spans="1:25" x14ac:dyDescent="0.25">
      <c r="A475" s="19"/>
      <c r="B475" s="19"/>
      <c r="C475" s="19"/>
      <c r="D475" s="19"/>
      <c r="E475" s="19"/>
      <c r="F475" s="19"/>
      <c r="G475" s="19"/>
      <c r="H475" s="19"/>
      <c r="I475" s="19"/>
      <c r="J475" s="19"/>
      <c r="K475" s="61"/>
      <c r="L475" s="88"/>
      <c r="M475" s="88"/>
      <c r="N475" s="88"/>
      <c r="O475" s="88"/>
      <c r="P475" s="43" t="str">
        <f t="shared" si="10"/>
        <v/>
      </c>
      <c r="Q475" s="77"/>
      <c r="R475" s="19"/>
      <c r="S475" s="19"/>
      <c r="T475" s="19"/>
      <c r="U475" s="19"/>
      <c r="V475" s="19"/>
      <c r="W475" s="19"/>
      <c r="X475" s="19"/>
      <c r="Y475" s="19"/>
    </row>
    <row r="476" spans="1:25" x14ac:dyDescent="0.25">
      <c r="A476" s="19"/>
      <c r="B476" s="19"/>
      <c r="C476" s="19"/>
      <c r="D476" s="19"/>
      <c r="E476" s="19"/>
      <c r="F476" s="19"/>
      <c r="G476" s="19"/>
      <c r="H476" s="19"/>
      <c r="I476" s="19"/>
      <c r="J476" s="19"/>
      <c r="K476" s="61"/>
      <c r="L476" s="88"/>
      <c r="M476" s="88"/>
      <c r="N476" s="88"/>
      <c r="O476" s="88"/>
      <c r="P476" s="43" t="str">
        <f t="shared" si="10"/>
        <v/>
      </c>
      <c r="Q476" s="77"/>
      <c r="R476" s="19"/>
      <c r="S476" s="19"/>
      <c r="T476" s="19"/>
      <c r="U476" s="19"/>
      <c r="V476" s="19"/>
      <c r="W476" s="19"/>
      <c r="X476" s="19"/>
      <c r="Y476" s="19"/>
    </row>
    <row r="477" spans="1:25" x14ac:dyDescent="0.25">
      <c r="A477" s="19"/>
      <c r="B477" s="19"/>
      <c r="C477" s="19"/>
      <c r="D477" s="19"/>
      <c r="E477" s="19"/>
      <c r="F477" s="19"/>
      <c r="G477" s="19"/>
      <c r="H477" s="19"/>
      <c r="I477" s="19"/>
      <c r="J477" s="19"/>
      <c r="K477" s="61"/>
      <c r="L477" s="88"/>
      <c r="M477" s="88"/>
      <c r="N477" s="88"/>
      <c r="O477" s="88"/>
      <c r="P477" s="43" t="str">
        <f t="shared" si="10"/>
        <v/>
      </c>
      <c r="Q477" s="77"/>
      <c r="R477" s="19"/>
      <c r="S477" s="19"/>
      <c r="T477" s="19"/>
      <c r="U477" s="19"/>
      <c r="V477" s="19"/>
      <c r="W477" s="19"/>
      <c r="X477" s="19"/>
      <c r="Y477" s="19"/>
    </row>
    <row r="478" spans="1:25" x14ac:dyDescent="0.25">
      <c r="A478" s="19"/>
      <c r="B478" s="19"/>
      <c r="C478" s="19"/>
      <c r="D478" s="19"/>
      <c r="E478" s="19"/>
      <c r="F478" s="19"/>
      <c r="G478" s="19"/>
      <c r="H478" s="19"/>
      <c r="I478" s="19"/>
      <c r="J478" s="19"/>
      <c r="K478" s="61"/>
      <c r="L478" s="88"/>
      <c r="M478" s="88"/>
      <c r="N478" s="88"/>
      <c r="O478" s="88"/>
      <c r="P478" s="43" t="str">
        <f t="shared" si="10"/>
        <v/>
      </c>
      <c r="Q478" s="77"/>
      <c r="R478" s="19"/>
      <c r="S478" s="19"/>
      <c r="T478" s="19"/>
      <c r="U478" s="19"/>
      <c r="V478" s="19"/>
      <c r="W478" s="19"/>
      <c r="X478" s="19"/>
      <c r="Y478" s="19"/>
    </row>
    <row r="479" spans="1:25" x14ac:dyDescent="0.25">
      <c r="A479" s="19"/>
      <c r="B479" s="19"/>
      <c r="C479" s="19"/>
      <c r="D479" s="19"/>
      <c r="E479" s="19"/>
      <c r="F479" s="19"/>
      <c r="G479" s="19"/>
      <c r="H479" s="19"/>
      <c r="I479" s="19"/>
      <c r="J479" s="19"/>
      <c r="K479" s="61"/>
      <c r="L479" s="88"/>
      <c r="M479" s="88"/>
      <c r="N479" s="88"/>
      <c r="O479" s="88"/>
      <c r="P479" s="43" t="str">
        <f t="shared" si="10"/>
        <v/>
      </c>
      <c r="Q479" s="77"/>
      <c r="R479" s="19"/>
      <c r="S479" s="19"/>
      <c r="T479" s="19"/>
      <c r="U479" s="19"/>
      <c r="V479" s="19"/>
      <c r="W479" s="19"/>
      <c r="X479" s="19"/>
      <c r="Y479" s="19"/>
    </row>
    <row r="480" spans="1:25" x14ac:dyDescent="0.25">
      <c r="A480" s="19"/>
      <c r="B480" s="19"/>
      <c r="C480" s="19"/>
      <c r="D480" s="19"/>
      <c r="E480" s="19"/>
      <c r="F480" s="19"/>
      <c r="G480" s="19"/>
      <c r="H480" s="19"/>
      <c r="I480" s="19"/>
      <c r="J480" s="19"/>
      <c r="K480" s="61"/>
      <c r="L480" s="88"/>
      <c r="M480" s="88"/>
      <c r="N480" s="88"/>
      <c r="O480" s="88"/>
      <c r="P480" s="43" t="str">
        <f t="shared" si="10"/>
        <v/>
      </c>
      <c r="Q480" s="77"/>
      <c r="R480" s="19"/>
      <c r="S480" s="19"/>
      <c r="T480" s="19"/>
      <c r="U480" s="19"/>
      <c r="V480" s="19"/>
      <c r="W480" s="19"/>
      <c r="X480" s="19"/>
      <c r="Y480" s="19"/>
    </row>
    <row r="481" spans="1:25" x14ac:dyDescent="0.25">
      <c r="A481" s="19"/>
      <c r="B481" s="19"/>
      <c r="C481" s="19"/>
      <c r="D481" s="19"/>
      <c r="E481" s="19"/>
      <c r="F481" s="19"/>
      <c r="G481" s="19"/>
      <c r="H481" s="19"/>
      <c r="I481" s="19"/>
      <c r="J481" s="19"/>
      <c r="K481" s="61"/>
      <c r="L481" s="88"/>
      <c r="M481" s="88"/>
      <c r="N481" s="88"/>
      <c r="O481" s="88"/>
      <c r="P481" s="43" t="str">
        <f t="shared" si="10"/>
        <v/>
      </c>
      <c r="Q481" s="77"/>
      <c r="R481" s="19"/>
      <c r="S481" s="19"/>
      <c r="T481" s="19"/>
      <c r="U481" s="19"/>
      <c r="V481" s="19"/>
      <c r="W481" s="19"/>
      <c r="X481" s="19"/>
      <c r="Y481" s="19"/>
    </row>
    <row r="482" spans="1:25" x14ac:dyDescent="0.25">
      <c r="A482" s="19"/>
      <c r="B482" s="19"/>
      <c r="C482" s="19"/>
      <c r="D482" s="19"/>
      <c r="E482" s="19"/>
      <c r="F482" s="19"/>
      <c r="G482" s="19"/>
      <c r="H482" s="19"/>
      <c r="I482" s="19"/>
      <c r="J482" s="19"/>
      <c r="K482" s="61"/>
      <c r="L482" s="88"/>
      <c r="M482" s="88"/>
      <c r="N482" s="88"/>
      <c r="O482" s="88"/>
      <c r="P482" s="43" t="str">
        <f t="shared" si="10"/>
        <v/>
      </c>
      <c r="Q482" s="77"/>
      <c r="R482" s="19"/>
      <c r="S482" s="19"/>
      <c r="T482" s="19"/>
      <c r="U482" s="19"/>
      <c r="V482" s="19"/>
      <c r="W482" s="19"/>
      <c r="X482" s="19"/>
      <c r="Y482" s="19"/>
    </row>
    <row r="483" spans="1:25" x14ac:dyDescent="0.25">
      <c r="A483" s="19"/>
      <c r="B483" s="19"/>
      <c r="C483" s="19"/>
      <c r="D483" s="19"/>
      <c r="E483" s="19"/>
      <c r="F483" s="19"/>
      <c r="G483" s="19"/>
      <c r="H483" s="19"/>
      <c r="I483" s="19"/>
      <c r="J483" s="19"/>
      <c r="K483" s="61"/>
      <c r="L483" s="88"/>
      <c r="M483" s="88"/>
      <c r="N483" s="88"/>
      <c r="O483" s="88"/>
      <c r="P483" s="43" t="str">
        <f t="shared" si="10"/>
        <v/>
      </c>
      <c r="Q483" s="77"/>
      <c r="R483" s="19"/>
      <c r="S483" s="19"/>
      <c r="T483" s="19"/>
      <c r="U483" s="19"/>
      <c r="V483" s="19"/>
      <c r="W483" s="19"/>
      <c r="X483" s="19"/>
      <c r="Y483" s="19"/>
    </row>
    <row r="484" spans="1:25" x14ac:dyDescent="0.25">
      <c r="A484" s="19"/>
      <c r="B484" s="19"/>
      <c r="C484" s="19"/>
      <c r="D484" s="19"/>
      <c r="E484" s="19"/>
      <c r="F484" s="19"/>
      <c r="G484" s="19"/>
      <c r="H484" s="19"/>
      <c r="I484" s="19"/>
      <c r="J484" s="19"/>
      <c r="K484" s="61"/>
      <c r="L484" s="88"/>
      <c r="M484" s="88"/>
      <c r="N484" s="88"/>
      <c r="O484" s="88"/>
      <c r="P484" s="43" t="str">
        <f t="shared" si="10"/>
        <v/>
      </c>
      <c r="Q484" s="77"/>
      <c r="R484" s="19"/>
      <c r="S484" s="19"/>
      <c r="T484" s="19"/>
      <c r="U484" s="19"/>
      <c r="V484" s="19"/>
      <c r="W484" s="19"/>
      <c r="X484" s="19"/>
      <c r="Y484" s="19"/>
    </row>
    <row r="485" spans="1:25" x14ac:dyDescent="0.25">
      <c r="A485" s="19"/>
      <c r="B485" s="19"/>
      <c r="C485" s="19"/>
      <c r="D485" s="19"/>
      <c r="E485" s="19"/>
      <c r="F485" s="19"/>
      <c r="G485" s="19"/>
      <c r="H485" s="19"/>
      <c r="I485" s="19"/>
      <c r="J485" s="19"/>
      <c r="K485" s="61"/>
      <c r="L485" s="88"/>
      <c r="M485" s="88"/>
      <c r="N485" s="88"/>
      <c r="O485" s="88"/>
      <c r="P485" s="43" t="str">
        <f t="shared" si="10"/>
        <v/>
      </c>
      <c r="Q485" s="77"/>
      <c r="R485" s="19"/>
      <c r="S485" s="19"/>
      <c r="T485" s="19"/>
      <c r="U485" s="19"/>
      <c r="V485" s="19"/>
      <c r="W485" s="19"/>
      <c r="X485" s="19"/>
      <c r="Y485" s="19"/>
    </row>
    <row r="486" spans="1:25" x14ac:dyDescent="0.25">
      <c r="A486" s="19"/>
      <c r="B486" s="19"/>
      <c r="C486" s="19"/>
      <c r="D486" s="19"/>
      <c r="E486" s="19"/>
      <c r="F486" s="19"/>
      <c r="G486" s="19"/>
      <c r="H486" s="19"/>
      <c r="I486" s="19"/>
      <c r="J486" s="19"/>
      <c r="K486" s="61"/>
      <c r="L486" s="88"/>
      <c r="M486" s="88"/>
      <c r="N486" s="88"/>
      <c r="O486" s="88"/>
      <c r="P486" s="43" t="str">
        <f t="shared" si="10"/>
        <v/>
      </c>
      <c r="Q486" s="77"/>
      <c r="R486" s="19"/>
      <c r="S486" s="19"/>
      <c r="T486" s="19"/>
      <c r="U486" s="19"/>
      <c r="V486" s="19"/>
      <c r="W486" s="19"/>
      <c r="X486" s="19"/>
      <c r="Y486" s="19"/>
    </row>
    <row r="487" spans="1:25" x14ac:dyDescent="0.25">
      <c r="A487" s="19"/>
      <c r="B487" s="19"/>
      <c r="C487" s="19"/>
      <c r="D487" s="19"/>
      <c r="E487" s="19"/>
      <c r="F487" s="19"/>
      <c r="G487" s="19"/>
      <c r="H487" s="19"/>
      <c r="I487" s="19"/>
      <c r="J487" s="19"/>
      <c r="K487" s="61"/>
      <c r="L487" s="88"/>
      <c r="M487" s="88"/>
      <c r="N487" s="88"/>
      <c r="O487" s="88"/>
      <c r="P487" s="43" t="str">
        <f t="shared" si="10"/>
        <v/>
      </c>
      <c r="Q487" s="77"/>
      <c r="R487" s="19"/>
      <c r="S487" s="19"/>
      <c r="T487" s="19"/>
      <c r="U487" s="19"/>
      <c r="V487" s="19"/>
      <c r="W487" s="19"/>
      <c r="X487" s="19"/>
      <c r="Y487" s="19"/>
    </row>
    <row r="488" spans="1:25" x14ac:dyDescent="0.25">
      <c r="A488" s="19"/>
      <c r="B488" s="19"/>
      <c r="C488" s="19"/>
      <c r="D488" s="19"/>
      <c r="E488" s="19"/>
      <c r="F488" s="19"/>
      <c r="G488" s="19"/>
      <c r="H488" s="19"/>
      <c r="I488" s="19"/>
      <c r="J488" s="19"/>
      <c r="K488" s="61"/>
      <c r="L488" s="88"/>
      <c r="M488" s="88"/>
      <c r="N488" s="88"/>
      <c r="O488" s="88"/>
      <c r="P488" s="43" t="str">
        <f t="shared" si="10"/>
        <v/>
      </c>
      <c r="Q488" s="77"/>
      <c r="R488" s="19"/>
      <c r="S488" s="19"/>
      <c r="T488" s="19"/>
      <c r="U488" s="19"/>
      <c r="V488" s="19"/>
      <c r="W488" s="19"/>
      <c r="X488" s="19"/>
      <c r="Y488" s="19"/>
    </row>
    <row r="489" spans="1:25" x14ac:dyDescent="0.25">
      <c r="A489" s="19"/>
      <c r="B489" s="19"/>
      <c r="C489" s="19"/>
      <c r="D489" s="19"/>
      <c r="E489" s="19"/>
      <c r="F489" s="19"/>
      <c r="G489" s="19"/>
      <c r="H489" s="19"/>
      <c r="I489" s="19"/>
      <c r="J489" s="19"/>
      <c r="K489" s="61"/>
      <c r="L489" s="88"/>
      <c r="M489" s="88"/>
      <c r="N489" s="88"/>
      <c r="O489" s="88"/>
      <c r="P489" s="43" t="str">
        <f t="shared" si="10"/>
        <v/>
      </c>
      <c r="Q489" s="77"/>
      <c r="R489" s="19"/>
      <c r="S489" s="19"/>
      <c r="T489" s="19"/>
      <c r="U489" s="19"/>
      <c r="V489" s="19"/>
      <c r="W489" s="19"/>
      <c r="X489" s="19"/>
      <c r="Y489" s="19"/>
    </row>
    <row r="490" spans="1:25" x14ac:dyDescent="0.25">
      <c r="A490" s="19"/>
      <c r="B490" s="19"/>
      <c r="C490" s="19"/>
      <c r="D490" s="19"/>
      <c r="E490" s="19"/>
      <c r="F490" s="19"/>
      <c r="G490" s="19"/>
      <c r="H490" s="19"/>
      <c r="I490" s="19"/>
      <c r="J490" s="19"/>
      <c r="K490" s="61"/>
      <c r="L490" s="88"/>
      <c r="M490" s="88"/>
      <c r="N490" s="88"/>
      <c r="O490" s="88"/>
      <c r="P490" s="43" t="str">
        <f t="shared" si="10"/>
        <v/>
      </c>
      <c r="Q490" s="77"/>
      <c r="R490" s="19"/>
      <c r="S490" s="19"/>
      <c r="T490" s="19"/>
      <c r="U490" s="19"/>
      <c r="V490" s="19"/>
      <c r="W490" s="19"/>
      <c r="X490" s="19"/>
      <c r="Y490" s="19"/>
    </row>
    <row r="491" spans="1:25" x14ac:dyDescent="0.25">
      <c r="A491" s="19"/>
      <c r="B491" s="19"/>
      <c r="C491" s="19"/>
      <c r="D491" s="19"/>
      <c r="E491" s="19"/>
      <c r="F491" s="19"/>
      <c r="G491" s="19"/>
      <c r="H491" s="19"/>
      <c r="I491" s="19"/>
      <c r="J491" s="19"/>
      <c r="K491" s="61"/>
      <c r="L491" s="88"/>
      <c r="M491" s="88"/>
      <c r="N491" s="88"/>
      <c r="O491" s="88"/>
      <c r="P491" s="43" t="str">
        <f t="shared" si="10"/>
        <v/>
      </c>
      <c r="Q491" s="77"/>
      <c r="R491" s="19"/>
      <c r="S491" s="19"/>
      <c r="T491" s="19"/>
      <c r="U491" s="19"/>
      <c r="V491" s="19"/>
      <c r="W491" s="19"/>
      <c r="X491" s="19"/>
      <c r="Y491" s="19"/>
    </row>
    <row r="492" spans="1:25" x14ac:dyDescent="0.25">
      <c r="A492" s="19"/>
      <c r="B492" s="19"/>
      <c r="C492" s="19"/>
      <c r="D492" s="19"/>
      <c r="E492" s="19"/>
      <c r="F492" s="19"/>
      <c r="G492" s="19"/>
      <c r="H492" s="19"/>
      <c r="I492" s="19"/>
      <c r="J492" s="19"/>
      <c r="K492" s="61"/>
      <c r="L492" s="88"/>
      <c r="M492" s="88"/>
      <c r="N492" s="88"/>
      <c r="O492" s="88"/>
      <c r="P492" s="43" t="str">
        <f t="shared" si="10"/>
        <v/>
      </c>
      <c r="Q492" s="77"/>
      <c r="R492" s="19"/>
      <c r="S492" s="19"/>
      <c r="T492" s="19"/>
      <c r="U492" s="19"/>
      <c r="V492" s="19"/>
      <c r="W492" s="19"/>
      <c r="X492" s="19"/>
      <c r="Y492" s="19"/>
    </row>
    <row r="493" spans="1:25" x14ac:dyDescent="0.25">
      <c r="A493" s="19"/>
      <c r="B493" s="19"/>
      <c r="C493" s="19"/>
      <c r="D493" s="19"/>
      <c r="E493" s="19"/>
      <c r="F493" s="19"/>
      <c r="G493" s="19"/>
      <c r="H493" s="19"/>
      <c r="I493" s="19"/>
      <c r="J493" s="19"/>
      <c r="K493" s="61"/>
      <c r="L493" s="88"/>
      <c r="M493" s="88"/>
      <c r="N493" s="88"/>
      <c r="O493" s="88"/>
      <c r="P493" s="43" t="str">
        <f t="shared" si="10"/>
        <v/>
      </c>
      <c r="Q493" s="77"/>
      <c r="R493" s="19"/>
      <c r="S493" s="19"/>
      <c r="T493" s="19"/>
      <c r="U493" s="19"/>
      <c r="V493" s="19"/>
      <c r="W493" s="19"/>
      <c r="X493" s="19"/>
      <c r="Y493" s="19"/>
    </row>
    <row r="494" spans="1:25" x14ac:dyDescent="0.25">
      <c r="A494" s="19"/>
      <c r="B494" s="19"/>
      <c r="C494" s="19"/>
      <c r="D494" s="19"/>
      <c r="E494" s="19"/>
      <c r="F494" s="19"/>
      <c r="G494" s="19"/>
      <c r="H494" s="19"/>
      <c r="I494" s="19"/>
      <c r="J494" s="19"/>
      <c r="K494" s="61"/>
      <c r="L494" s="88"/>
      <c r="M494" s="88"/>
      <c r="N494" s="88"/>
      <c r="O494" s="88"/>
      <c r="P494" s="43" t="str">
        <f t="shared" si="10"/>
        <v/>
      </c>
      <c r="Q494" s="77"/>
      <c r="R494" s="19"/>
      <c r="S494" s="19"/>
      <c r="T494" s="19"/>
      <c r="U494" s="19"/>
      <c r="V494" s="19"/>
      <c r="W494" s="19"/>
      <c r="X494" s="19"/>
      <c r="Y494" s="19"/>
    </row>
    <row r="495" spans="1:25" x14ac:dyDescent="0.25">
      <c r="A495" s="19"/>
      <c r="B495" s="19"/>
      <c r="C495" s="19"/>
      <c r="D495" s="19"/>
      <c r="E495" s="19"/>
      <c r="F495" s="19"/>
      <c r="G495" s="19"/>
      <c r="H495" s="19"/>
      <c r="I495" s="19"/>
      <c r="J495" s="19"/>
      <c r="K495" s="61"/>
      <c r="L495" s="88"/>
      <c r="M495" s="88"/>
      <c r="N495" s="88"/>
      <c r="O495" s="88"/>
      <c r="P495" s="43" t="str">
        <f t="shared" si="10"/>
        <v/>
      </c>
      <c r="Q495" s="77"/>
      <c r="R495" s="19"/>
      <c r="S495" s="19"/>
      <c r="T495" s="19"/>
      <c r="U495" s="19"/>
      <c r="V495" s="19"/>
      <c r="W495" s="19"/>
      <c r="X495" s="19"/>
      <c r="Y495" s="19"/>
    </row>
    <row r="496" spans="1:25" x14ac:dyDescent="0.25">
      <c r="A496" s="19"/>
      <c r="B496" s="19"/>
      <c r="C496" s="19"/>
      <c r="D496" s="19"/>
      <c r="E496" s="19"/>
      <c r="F496" s="19"/>
      <c r="G496" s="19"/>
      <c r="H496" s="19"/>
      <c r="I496" s="19"/>
      <c r="J496" s="19"/>
      <c r="K496" s="61"/>
      <c r="L496" s="88"/>
      <c r="M496" s="88"/>
      <c r="N496" s="88"/>
      <c r="O496" s="88"/>
      <c r="P496" s="43" t="str">
        <f t="shared" si="10"/>
        <v/>
      </c>
      <c r="Q496" s="77"/>
      <c r="R496" s="19"/>
      <c r="S496" s="19"/>
      <c r="T496" s="19"/>
      <c r="U496" s="19"/>
      <c r="V496" s="19"/>
      <c r="W496" s="19"/>
      <c r="X496" s="19"/>
      <c r="Y496" s="19"/>
    </row>
    <row r="497" spans="1:25" x14ac:dyDescent="0.25">
      <c r="A497" s="19"/>
      <c r="B497" s="19"/>
      <c r="C497" s="19"/>
      <c r="D497" s="19"/>
      <c r="E497" s="19"/>
      <c r="F497" s="19"/>
      <c r="G497" s="19"/>
      <c r="H497" s="19"/>
      <c r="I497" s="19"/>
      <c r="J497" s="19"/>
      <c r="K497" s="61"/>
      <c r="L497" s="88"/>
      <c r="M497" s="88"/>
      <c r="N497" s="88"/>
      <c r="O497" s="88"/>
      <c r="P497" s="43" t="str">
        <f t="shared" si="10"/>
        <v/>
      </c>
      <c r="Q497" s="77"/>
      <c r="R497" s="19"/>
      <c r="S497" s="19"/>
      <c r="T497" s="19"/>
      <c r="U497" s="19"/>
      <c r="V497" s="19"/>
      <c r="W497" s="19"/>
      <c r="X497" s="19"/>
      <c r="Y497" s="19"/>
    </row>
    <row r="498" spans="1:25" x14ac:dyDescent="0.25">
      <c r="A498" s="19"/>
      <c r="B498" s="19"/>
      <c r="C498" s="19"/>
      <c r="D498" s="19"/>
      <c r="E498" s="19"/>
      <c r="F498" s="19"/>
      <c r="G498" s="19"/>
      <c r="H498" s="19"/>
      <c r="I498" s="19"/>
      <c r="J498" s="19"/>
      <c r="K498" s="61"/>
      <c r="L498" s="88"/>
      <c r="M498" s="88"/>
      <c r="N498" s="88"/>
      <c r="O498" s="88"/>
      <c r="P498" s="43" t="str">
        <f t="shared" si="10"/>
        <v/>
      </c>
      <c r="Q498" s="77"/>
      <c r="R498" s="19"/>
      <c r="S498" s="19"/>
      <c r="T498" s="19"/>
      <c r="U498" s="19"/>
      <c r="V498" s="19"/>
      <c r="W498" s="19"/>
      <c r="X498" s="19"/>
      <c r="Y498" s="19"/>
    </row>
    <row r="499" spans="1:25" x14ac:dyDescent="0.25">
      <c r="A499" s="19"/>
      <c r="B499" s="19"/>
      <c r="C499" s="19"/>
      <c r="D499" s="19"/>
      <c r="E499" s="19"/>
      <c r="F499" s="19"/>
      <c r="G499" s="19"/>
      <c r="H499" s="19"/>
      <c r="I499" s="19"/>
      <c r="J499" s="19"/>
      <c r="K499" s="61"/>
      <c r="L499" s="88"/>
      <c r="M499" s="88"/>
      <c r="N499" s="88"/>
      <c r="O499" s="88"/>
      <c r="P499" s="43" t="str">
        <f t="shared" si="10"/>
        <v/>
      </c>
      <c r="Q499" s="77"/>
      <c r="R499" s="19"/>
      <c r="S499" s="19"/>
      <c r="T499" s="19"/>
      <c r="U499" s="19"/>
      <c r="V499" s="19"/>
      <c r="W499" s="19"/>
      <c r="X499" s="19"/>
      <c r="Y499" s="19"/>
    </row>
    <row r="500" spans="1:25" x14ac:dyDescent="0.25">
      <c r="A500" s="19"/>
      <c r="B500" s="19"/>
      <c r="C500" s="19"/>
      <c r="D500" s="19"/>
      <c r="E500" s="19"/>
      <c r="F500" s="19"/>
      <c r="G500" s="19"/>
      <c r="H500" s="19"/>
      <c r="I500" s="19"/>
      <c r="J500" s="19"/>
      <c r="K500" s="61"/>
      <c r="L500" s="88"/>
      <c r="M500" s="88"/>
      <c r="N500" s="88"/>
      <c r="O500" s="88"/>
      <c r="P500" s="43" t="str">
        <f t="shared" si="10"/>
        <v/>
      </c>
      <c r="Q500" s="77"/>
      <c r="R500" s="19"/>
      <c r="S500" s="19"/>
      <c r="T500" s="19"/>
      <c r="U500" s="19"/>
      <c r="V500" s="19"/>
      <c r="W500" s="19"/>
      <c r="X500" s="19"/>
      <c r="Y500" s="19"/>
    </row>
    <row r="501" spans="1:25" x14ac:dyDescent="0.25">
      <c r="A501" s="19"/>
      <c r="B501" s="19"/>
      <c r="C501" s="19"/>
      <c r="D501" s="19"/>
      <c r="E501" s="19"/>
      <c r="F501" s="19"/>
      <c r="G501" s="19"/>
      <c r="H501" s="19"/>
      <c r="I501" s="19"/>
      <c r="J501" s="19"/>
      <c r="K501" s="61"/>
      <c r="L501" s="88"/>
      <c r="M501" s="88"/>
      <c r="N501" s="88"/>
      <c r="O501" s="88"/>
      <c r="P501" s="43" t="str">
        <f t="shared" si="10"/>
        <v/>
      </c>
      <c r="Q501" s="77"/>
      <c r="R501" s="19"/>
      <c r="S501" s="19"/>
      <c r="T501" s="19"/>
      <c r="U501" s="19"/>
      <c r="V501" s="19"/>
      <c r="W501" s="19"/>
      <c r="X501" s="19"/>
      <c r="Y501" s="19"/>
    </row>
    <row r="502" spans="1:25" x14ac:dyDescent="0.25">
      <c r="A502" s="19"/>
      <c r="B502" s="19"/>
      <c r="C502" s="19"/>
      <c r="D502" s="19"/>
      <c r="E502" s="19"/>
      <c r="F502" s="19"/>
      <c r="G502" s="19"/>
      <c r="H502" s="19"/>
      <c r="I502" s="19"/>
      <c r="J502" s="19"/>
      <c r="K502" s="61"/>
      <c r="L502" s="88"/>
      <c r="M502" s="88"/>
      <c r="N502" s="88"/>
      <c r="O502" s="88"/>
      <c r="P502" s="43" t="str">
        <f t="shared" si="10"/>
        <v/>
      </c>
      <c r="Q502" s="77"/>
      <c r="R502" s="19"/>
      <c r="S502" s="19"/>
      <c r="T502" s="19"/>
      <c r="U502" s="19"/>
      <c r="V502" s="19"/>
      <c r="W502" s="19"/>
      <c r="X502" s="19"/>
      <c r="Y502" s="19"/>
    </row>
    <row r="503" spans="1:25" x14ac:dyDescent="0.25">
      <c r="A503" s="19"/>
      <c r="B503" s="19"/>
      <c r="C503" s="19"/>
      <c r="D503" s="19"/>
      <c r="E503" s="19"/>
      <c r="F503" s="19"/>
      <c r="G503" s="19"/>
      <c r="H503" s="19"/>
      <c r="I503" s="19"/>
      <c r="J503" s="19"/>
      <c r="K503" s="61"/>
      <c r="L503" s="88"/>
      <c r="M503" s="88"/>
      <c r="N503" s="88"/>
      <c r="O503" s="88"/>
      <c r="P503" s="43" t="str">
        <f t="shared" si="10"/>
        <v/>
      </c>
      <c r="Q503" s="77"/>
      <c r="R503" s="19"/>
      <c r="S503" s="19"/>
      <c r="T503" s="19"/>
      <c r="U503" s="19"/>
      <c r="V503" s="19"/>
      <c r="W503" s="19"/>
      <c r="X503" s="19"/>
      <c r="Y503" s="19"/>
    </row>
    <row r="504" spans="1:25" x14ac:dyDescent="0.25">
      <c r="A504" s="19"/>
      <c r="B504" s="19"/>
      <c r="C504" s="19"/>
      <c r="D504" s="19"/>
      <c r="E504" s="19"/>
      <c r="F504" s="19"/>
      <c r="G504" s="19"/>
      <c r="H504" s="19"/>
      <c r="I504" s="19"/>
      <c r="J504" s="19"/>
      <c r="K504" s="61"/>
      <c r="L504" s="88"/>
      <c r="M504" s="88"/>
      <c r="N504" s="88"/>
      <c r="O504" s="88"/>
      <c r="P504" s="43" t="str">
        <f t="shared" si="10"/>
        <v/>
      </c>
      <c r="Q504" s="77"/>
      <c r="R504" s="19"/>
      <c r="S504" s="19"/>
      <c r="T504" s="19"/>
      <c r="U504" s="19"/>
      <c r="V504" s="19"/>
      <c r="W504" s="19"/>
      <c r="X504" s="19"/>
      <c r="Y504" s="19"/>
    </row>
    <row r="505" spans="1:25" x14ac:dyDescent="0.25">
      <c r="A505" s="19"/>
      <c r="B505" s="19"/>
      <c r="C505" s="19"/>
      <c r="D505" s="19"/>
      <c r="E505" s="19"/>
      <c r="F505" s="19"/>
      <c r="G505" s="19"/>
      <c r="H505" s="19"/>
      <c r="I505" s="19"/>
      <c r="J505" s="19"/>
      <c r="K505" s="61"/>
      <c r="L505" s="88"/>
      <c r="M505" s="88"/>
      <c r="N505" s="88"/>
      <c r="O505" s="88"/>
      <c r="P505" s="43" t="str">
        <f t="shared" si="10"/>
        <v/>
      </c>
      <c r="Q505" s="77"/>
      <c r="R505" s="19"/>
      <c r="S505" s="19"/>
      <c r="T505" s="19"/>
      <c r="U505" s="19"/>
      <c r="V505" s="19"/>
      <c r="W505" s="19"/>
      <c r="X505" s="19"/>
      <c r="Y505" s="19"/>
    </row>
    <row r="506" spans="1:25" x14ac:dyDescent="0.25">
      <c r="A506" s="19"/>
      <c r="B506" s="19"/>
      <c r="C506" s="19"/>
      <c r="D506" s="19"/>
      <c r="E506" s="19"/>
      <c r="F506" s="19"/>
      <c r="G506" s="19"/>
      <c r="H506" s="19"/>
      <c r="I506" s="19"/>
      <c r="J506" s="19"/>
      <c r="K506" s="61"/>
      <c r="L506" s="88"/>
      <c r="M506" s="88"/>
      <c r="N506" s="88"/>
      <c r="O506" s="88"/>
      <c r="P506" s="43" t="str">
        <f t="shared" si="10"/>
        <v/>
      </c>
      <c r="Q506" s="77"/>
      <c r="R506" s="19"/>
      <c r="S506" s="19"/>
      <c r="T506" s="19"/>
      <c r="U506" s="19"/>
      <c r="V506" s="19"/>
      <c r="W506" s="19"/>
      <c r="X506" s="19"/>
      <c r="Y506" s="19"/>
    </row>
    <row r="507" spans="1:25" x14ac:dyDescent="0.25">
      <c r="A507" s="19"/>
      <c r="B507" s="19"/>
      <c r="C507" s="19"/>
      <c r="D507" s="19"/>
      <c r="E507" s="19"/>
      <c r="F507" s="19"/>
      <c r="G507" s="19"/>
      <c r="H507" s="19"/>
      <c r="I507" s="19"/>
      <c r="J507" s="19"/>
      <c r="K507" s="61"/>
      <c r="L507" s="88"/>
      <c r="M507" s="88"/>
      <c r="N507" s="88"/>
      <c r="O507" s="88"/>
      <c r="P507" s="43" t="str">
        <f t="shared" si="10"/>
        <v/>
      </c>
      <c r="Q507" s="77"/>
      <c r="R507" s="19"/>
      <c r="S507" s="19"/>
      <c r="T507" s="19"/>
      <c r="U507" s="19"/>
      <c r="V507" s="19"/>
      <c r="W507" s="19"/>
      <c r="X507" s="19"/>
      <c r="Y507" s="19"/>
    </row>
    <row r="508" spans="1:25" x14ac:dyDescent="0.25">
      <c r="A508" s="19"/>
      <c r="B508" s="19"/>
      <c r="C508" s="19"/>
      <c r="D508" s="19"/>
      <c r="E508" s="19"/>
      <c r="F508" s="19"/>
      <c r="G508" s="19"/>
      <c r="H508" s="19"/>
      <c r="I508" s="19"/>
      <c r="J508" s="19"/>
      <c r="K508" s="61"/>
      <c r="L508" s="88"/>
      <c r="M508" s="88"/>
      <c r="N508" s="88"/>
      <c r="O508" s="88"/>
      <c r="P508" s="43" t="str">
        <f t="shared" si="10"/>
        <v/>
      </c>
      <c r="Q508" s="77"/>
      <c r="R508" s="19"/>
      <c r="S508" s="19"/>
      <c r="T508" s="19"/>
      <c r="U508" s="19"/>
      <c r="V508" s="19"/>
      <c r="W508" s="19"/>
      <c r="X508" s="19"/>
      <c r="Y508" s="19"/>
    </row>
    <row r="509" spans="1:25" x14ac:dyDescent="0.25">
      <c r="A509" s="19"/>
      <c r="B509" s="19"/>
      <c r="C509" s="19"/>
      <c r="D509" s="19"/>
      <c r="E509" s="19"/>
      <c r="F509" s="19"/>
      <c r="G509" s="19"/>
      <c r="H509" s="19"/>
      <c r="I509" s="19"/>
      <c r="J509" s="19"/>
      <c r="K509" s="61"/>
      <c r="L509" s="88"/>
      <c r="M509" s="88"/>
      <c r="N509" s="88"/>
      <c r="O509" s="88"/>
      <c r="P509" s="43" t="str">
        <f t="shared" si="10"/>
        <v/>
      </c>
      <c r="Q509" s="77"/>
      <c r="R509" s="19"/>
      <c r="S509" s="19"/>
      <c r="T509" s="19"/>
      <c r="U509" s="19"/>
      <c r="V509" s="19"/>
      <c r="W509" s="19"/>
      <c r="X509" s="19"/>
      <c r="Y509" s="19"/>
    </row>
    <row r="510" spans="1:25" x14ac:dyDescent="0.25">
      <c r="A510" s="19"/>
      <c r="B510" s="19"/>
      <c r="C510" s="19"/>
      <c r="D510" s="19"/>
      <c r="E510" s="19"/>
      <c r="F510" s="19"/>
      <c r="G510" s="19"/>
      <c r="H510" s="19"/>
      <c r="I510" s="19"/>
      <c r="J510" s="19"/>
      <c r="K510" s="61"/>
      <c r="L510" s="88"/>
      <c r="M510" s="88"/>
      <c r="N510" s="88"/>
      <c r="O510" s="88"/>
      <c r="P510" s="43" t="str">
        <f t="shared" si="10"/>
        <v/>
      </c>
      <c r="Q510" s="77"/>
      <c r="R510" s="19"/>
      <c r="S510" s="19"/>
      <c r="T510" s="19"/>
      <c r="U510" s="19"/>
      <c r="V510" s="19"/>
      <c r="W510" s="19"/>
      <c r="X510" s="19"/>
      <c r="Y510" s="19"/>
    </row>
    <row r="511" spans="1:25" x14ac:dyDescent="0.25">
      <c r="A511" s="19"/>
      <c r="B511" s="19"/>
      <c r="C511" s="19"/>
      <c r="D511" s="19"/>
      <c r="E511" s="19"/>
      <c r="F511" s="19"/>
      <c r="G511" s="19"/>
      <c r="H511" s="19"/>
      <c r="I511" s="19"/>
      <c r="J511" s="19"/>
      <c r="K511" s="61"/>
      <c r="L511" s="88"/>
      <c r="M511" s="88"/>
      <c r="N511" s="88"/>
      <c r="O511" s="88"/>
      <c r="P511" s="43" t="str">
        <f t="shared" si="10"/>
        <v/>
      </c>
      <c r="Q511" s="77"/>
      <c r="R511" s="19"/>
      <c r="S511" s="19"/>
      <c r="T511" s="19"/>
      <c r="U511" s="19"/>
      <c r="V511" s="19"/>
      <c r="W511" s="19"/>
      <c r="X511" s="19"/>
      <c r="Y511" s="19"/>
    </row>
    <row r="512" spans="1:25" x14ac:dyDescent="0.25">
      <c r="A512" s="19"/>
      <c r="B512" s="19"/>
      <c r="C512" s="19"/>
      <c r="D512" s="19"/>
      <c r="E512" s="19"/>
      <c r="F512" s="19"/>
      <c r="G512" s="19"/>
      <c r="H512" s="19"/>
      <c r="I512" s="19"/>
      <c r="J512" s="19"/>
      <c r="K512" s="61"/>
      <c r="L512" s="88"/>
      <c r="M512" s="88"/>
      <c r="N512" s="88"/>
      <c r="O512" s="88"/>
      <c r="P512" s="43" t="str">
        <f t="shared" si="10"/>
        <v/>
      </c>
      <c r="Q512" s="77"/>
      <c r="R512" s="19"/>
      <c r="S512" s="19"/>
      <c r="T512" s="19"/>
      <c r="U512" s="19"/>
      <c r="V512" s="19"/>
      <c r="W512" s="19"/>
      <c r="X512" s="19"/>
      <c r="Y512" s="19"/>
    </row>
    <row r="513" spans="1:25" x14ac:dyDescent="0.25">
      <c r="A513" s="19"/>
      <c r="B513" s="19"/>
      <c r="C513" s="19"/>
      <c r="D513" s="19"/>
      <c r="E513" s="19"/>
      <c r="F513" s="19"/>
      <c r="G513" s="19"/>
      <c r="H513" s="19"/>
      <c r="I513" s="19"/>
      <c r="J513" s="19"/>
      <c r="K513" s="61"/>
      <c r="L513" s="88"/>
      <c r="M513" s="88"/>
      <c r="N513" s="88"/>
      <c r="O513" s="88"/>
      <c r="P513" s="43" t="str">
        <f t="shared" si="10"/>
        <v/>
      </c>
      <c r="Q513" s="77"/>
      <c r="R513" s="19"/>
      <c r="S513" s="19"/>
      <c r="T513" s="19"/>
      <c r="U513" s="19"/>
      <c r="V513" s="19"/>
      <c r="W513" s="19"/>
      <c r="X513" s="19"/>
      <c r="Y513" s="19"/>
    </row>
    <row r="514" spans="1:25" x14ac:dyDescent="0.25">
      <c r="A514" s="19"/>
      <c r="B514" s="19"/>
      <c r="C514" s="19"/>
      <c r="D514" s="19"/>
      <c r="E514" s="19"/>
      <c r="F514" s="19"/>
      <c r="G514" s="19"/>
      <c r="H514" s="19"/>
      <c r="I514" s="19"/>
      <c r="J514" s="19"/>
      <c r="K514" s="61"/>
      <c r="L514" s="88"/>
      <c r="M514" s="88"/>
      <c r="N514" s="88"/>
      <c r="O514" s="88"/>
      <c r="P514" s="43" t="str">
        <f t="shared" si="10"/>
        <v/>
      </c>
      <c r="Q514" s="77"/>
      <c r="R514" s="19"/>
      <c r="S514" s="19"/>
      <c r="T514" s="19"/>
      <c r="U514" s="19"/>
      <c r="V514" s="19"/>
      <c r="W514" s="19"/>
      <c r="X514" s="19"/>
      <c r="Y514" s="19"/>
    </row>
    <row r="515" spans="1:25" x14ac:dyDescent="0.25">
      <c r="A515" s="19"/>
      <c r="B515" s="19"/>
      <c r="C515" s="19"/>
      <c r="D515" s="19"/>
      <c r="E515" s="19"/>
      <c r="F515" s="19"/>
      <c r="G515" s="19"/>
      <c r="H515" s="19"/>
      <c r="I515" s="19"/>
      <c r="J515" s="19"/>
      <c r="K515" s="61"/>
      <c r="L515" s="88"/>
      <c r="M515" s="88"/>
      <c r="N515" s="88"/>
      <c r="O515" s="88"/>
      <c r="P515" s="43" t="str">
        <f t="shared" si="10"/>
        <v/>
      </c>
      <c r="Q515" s="77"/>
      <c r="R515" s="19"/>
      <c r="S515" s="19"/>
      <c r="T515" s="19"/>
      <c r="U515" s="19"/>
      <c r="V515" s="19"/>
      <c r="W515" s="19"/>
      <c r="X515" s="19"/>
      <c r="Y515" s="19"/>
    </row>
    <row r="516" spans="1:25" x14ac:dyDescent="0.25">
      <c r="A516" s="19"/>
      <c r="B516" s="19"/>
      <c r="C516" s="19"/>
      <c r="D516" s="19"/>
      <c r="E516" s="19"/>
      <c r="F516" s="19"/>
      <c r="G516" s="19"/>
      <c r="H516" s="19"/>
      <c r="I516" s="19"/>
      <c r="J516" s="19"/>
      <c r="K516" s="61"/>
      <c r="L516" s="88"/>
      <c r="M516" s="88"/>
      <c r="N516" s="88"/>
      <c r="O516" s="88"/>
      <c r="P516" s="43" t="str">
        <f t="shared" si="10"/>
        <v/>
      </c>
      <c r="Q516" s="77"/>
      <c r="R516" s="19"/>
      <c r="S516" s="19"/>
      <c r="T516" s="19"/>
      <c r="U516" s="19"/>
      <c r="V516" s="19"/>
      <c r="W516" s="19"/>
      <c r="X516" s="19"/>
      <c r="Y516" s="19"/>
    </row>
    <row r="517" spans="1:25" x14ac:dyDescent="0.25">
      <c r="A517" s="19"/>
      <c r="B517" s="19"/>
      <c r="C517" s="19"/>
      <c r="D517" s="19"/>
      <c r="E517" s="19"/>
      <c r="F517" s="19"/>
      <c r="G517" s="19"/>
      <c r="H517" s="19"/>
      <c r="I517" s="19"/>
      <c r="J517" s="19"/>
      <c r="K517" s="61"/>
      <c r="L517" s="88"/>
      <c r="M517" s="88"/>
      <c r="N517" s="88"/>
      <c r="O517" s="88"/>
      <c r="P517" s="43" t="str">
        <f t="shared" si="10"/>
        <v/>
      </c>
      <c r="Q517" s="77"/>
      <c r="R517" s="19"/>
      <c r="S517" s="19"/>
      <c r="T517" s="19"/>
      <c r="U517" s="19"/>
      <c r="V517" s="19"/>
      <c r="W517" s="19"/>
      <c r="X517" s="19"/>
      <c r="Y517" s="19"/>
    </row>
    <row r="518" spans="1:25" x14ac:dyDescent="0.25">
      <c r="A518" s="19"/>
      <c r="B518" s="19"/>
      <c r="C518" s="19"/>
      <c r="D518" s="19"/>
      <c r="E518" s="19"/>
      <c r="F518" s="19"/>
      <c r="G518" s="19"/>
      <c r="H518" s="19"/>
      <c r="I518" s="19"/>
      <c r="J518" s="19"/>
      <c r="K518" s="61"/>
      <c r="L518" s="88"/>
      <c r="M518" s="88"/>
      <c r="N518" s="88"/>
      <c r="O518" s="88"/>
      <c r="P518" s="43" t="str">
        <f t="shared" si="10"/>
        <v/>
      </c>
      <c r="Q518" s="77"/>
      <c r="R518" s="19"/>
      <c r="S518" s="19"/>
      <c r="T518" s="19"/>
      <c r="U518" s="19"/>
      <c r="V518" s="19"/>
      <c r="W518" s="19"/>
      <c r="X518" s="19"/>
      <c r="Y518" s="19"/>
    </row>
    <row r="519" spans="1:25" x14ac:dyDescent="0.25">
      <c r="A519" s="19"/>
      <c r="B519" s="19"/>
      <c r="C519" s="19"/>
      <c r="D519" s="19"/>
      <c r="E519" s="19"/>
      <c r="F519" s="19"/>
      <c r="G519" s="19"/>
      <c r="H519" s="19"/>
      <c r="I519" s="19"/>
      <c r="J519" s="19"/>
      <c r="K519" s="61"/>
      <c r="L519" s="88"/>
      <c r="M519" s="88"/>
      <c r="N519" s="88"/>
      <c r="O519" s="88"/>
      <c r="P519" s="43" t="str">
        <f t="shared" si="10"/>
        <v/>
      </c>
      <c r="Q519" s="77"/>
      <c r="R519" s="19"/>
      <c r="S519" s="19"/>
      <c r="T519" s="19"/>
      <c r="U519" s="19"/>
      <c r="V519" s="19"/>
      <c r="W519" s="19"/>
      <c r="X519" s="19"/>
      <c r="Y519" s="19"/>
    </row>
    <row r="520" spans="1:25" x14ac:dyDescent="0.25">
      <c r="A520" s="19"/>
      <c r="B520" s="19"/>
      <c r="C520" s="19"/>
      <c r="D520" s="19"/>
      <c r="E520" s="19"/>
      <c r="F520" s="19"/>
      <c r="G520" s="19"/>
      <c r="H520" s="19"/>
      <c r="I520" s="19"/>
      <c r="J520" s="19"/>
      <c r="K520" s="61"/>
      <c r="L520" s="88"/>
      <c r="M520" s="88"/>
      <c r="N520" s="88"/>
      <c r="O520" s="88"/>
      <c r="P520" s="43" t="str">
        <f t="shared" si="10"/>
        <v/>
      </c>
      <c r="Q520" s="77"/>
      <c r="R520" s="19"/>
      <c r="S520" s="19"/>
      <c r="T520" s="19"/>
      <c r="U520" s="19"/>
      <c r="V520" s="19"/>
      <c r="W520" s="19"/>
      <c r="X520" s="19"/>
      <c r="Y520" s="19"/>
    </row>
    <row r="521" spans="1:25" x14ac:dyDescent="0.25">
      <c r="A521" s="19"/>
      <c r="B521" s="19"/>
      <c r="C521" s="19"/>
      <c r="D521" s="19"/>
      <c r="E521" s="19"/>
      <c r="F521" s="19"/>
      <c r="G521" s="19"/>
      <c r="H521" s="19"/>
      <c r="I521" s="19"/>
      <c r="J521" s="19"/>
      <c r="K521" s="61"/>
      <c r="L521" s="88"/>
      <c r="M521" s="88"/>
      <c r="N521" s="88"/>
      <c r="O521" s="88"/>
      <c r="P521" s="43" t="str">
        <f t="shared" si="10"/>
        <v/>
      </c>
      <c r="Q521" s="77"/>
      <c r="R521" s="19"/>
      <c r="S521" s="19"/>
      <c r="T521" s="19"/>
      <c r="U521" s="19"/>
      <c r="V521" s="19"/>
      <c r="W521" s="19"/>
      <c r="X521" s="19"/>
      <c r="Y521" s="19"/>
    </row>
    <row r="522" spans="1:25" x14ac:dyDescent="0.25">
      <c r="A522" s="19"/>
      <c r="B522" s="19"/>
      <c r="C522" s="19"/>
      <c r="D522" s="19"/>
      <c r="E522" s="19"/>
      <c r="F522" s="19"/>
      <c r="G522" s="19"/>
      <c r="H522" s="19"/>
      <c r="I522" s="19"/>
      <c r="J522" s="19"/>
      <c r="K522" s="61"/>
      <c r="L522" s="88"/>
      <c r="M522" s="88"/>
      <c r="N522" s="88"/>
      <c r="O522" s="88"/>
      <c r="P522" s="43" t="str">
        <f t="shared" si="10"/>
        <v/>
      </c>
      <c r="Q522" s="77"/>
      <c r="R522" s="19"/>
      <c r="S522" s="19"/>
      <c r="T522" s="19"/>
      <c r="U522" s="19"/>
      <c r="V522" s="19"/>
      <c r="W522" s="19"/>
      <c r="X522" s="19"/>
      <c r="Y522" s="19"/>
    </row>
    <row r="523" spans="1:25" x14ac:dyDescent="0.25">
      <c r="A523" s="19"/>
      <c r="B523" s="19"/>
      <c r="C523" s="19"/>
      <c r="D523" s="19"/>
      <c r="E523" s="19"/>
      <c r="F523" s="19"/>
      <c r="G523" s="19"/>
      <c r="H523" s="19"/>
      <c r="I523" s="19"/>
      <c r="J523" s="19"/>
      <c r="K523" s="61"/>
      <c r="L523" s="88"/>
      <c r="M523" s="88"/>
      <c r="N523" s="88"/>
      <c r="O523" s="88"/>
      <c r="P523" s="43" t="str">
        <f t="shared" si="10"/>
        <v/>
      </c>
      <c r="Q523" s="77"/>
      <c r="R523" s="19"/>
      <c r="S523" s="19"/>
      <c r="T523" s="19"/>
      <c r="U523" s="19"/>
      <c r="V523" s="19"/>
      <c r="W523" s="19"/>
      <c r="X523" s="19"/>
      <c r="Y523" s="19"/>
    </row>
    <row r="524" spans="1:25" x14ac:dyDescent="0.25">
      <c r="A524" s="19"/>
      <c r="B524" s="19"/>
      <c r="C524" s="19"/>
      <c r="D524" s="19"/>
      <c r="E524" s="19"/>
      <c r="F524" s="19"/>
      <c r="G524" s="19"/>
      <c r="H524" s="19"/>
      <c r="I524" s="19"/>
      <c r="J524" s="19"/>
      <c r="K524" s="61"/>
      <c r="L524" s="88"/>
      <c r="M524" s="88"/>
      <c r="N524" s="88"/>
      <c r="O524" s="88"/>
      <c r="P524" s="43" t="str">
        <f t="shared" si="10"/>
        <v/>
      </c>
      <c r="Q524" s="77"/>
      <c r="R524" s="19"/>
      <c r="S524" s="19"/>
      <c r="T524" s="19"/>
      <c r="U524" s="19"/>
      <c r="V524" s="19"/>
      <c r="W524" s="19"/>
      <c r="X524" s="19"/>
      <c r="Y524" s="19"/>
    </row>
    <row r="525" spans="1:25" x14ac:dyDescent="0.25">
      <c r="A525" s="19"/>
      <c r="B525" s="19"/>
      <c r="C525" s="19"/>
      <c r="D525" s="19"/>
      <c r="E525" s="19"/>
      <c r="F525" s="19"/>
      <c r="G525" s="19"/>
      <c r="H525" s="19"/>
      <c r="I525" s="19"/>
      <c r="J525" s="19"/>
      <c r="K525" s="61"/>
      <c r="L525" s="88"/>
      <c r="M525" s="88"/>
      <c r="N525" s="88"/>
      <c r="O525" s="88"/>
      <c r="P525" s="43" t="str">
        <f t="shared" si="10"/>
        <v/>
      </c>
      <c r="Q525" s="77"/>
      <c r="R525" s="19"/>
      <c r="S525" s="19"/>
      <c r="T525" s="19"/>
      <c r="U525" s="19"/>
      <c r="V525" s="19"/>
      <c r="W525" s="19"/>
      <c r="X525" s="19"/>
      <c r="Y525" s="19"/>
    </row>
    <row r="526" spans="1:25" x14ac:dyDescent="0.25">
      <c r="A526" s="19"/>
      <c r="B526" s="19"/>
      <c r="C526" s="19"/>
      <c r="D526" s="19"/>
      <c r="E526" s="19"/>
      <c r="F526" s="19"/>
      <c r="G526" s="19"/>
      <c r="H526" s="19"/>
      <c r="I526" s="19"/>
      <c r="J526" s="19"/>
      <c r="K526" s="61"/>
      <c r="L526" s="88"/>
      <c r="M526" s="88"/>
      <c r="N526" s="88"/>
      <c r="O526" s="88"/>
      <c r="P526" s="43" t="str">
        <f t="shared" si="10"/>
        <v/>
      </c>
      <c r="Q526" s="77"/>
      <c r="R526" s="19"/>
      <c r="S526" s="19"/>
      <c r="T526" s="19"/>
      <c r="U526" s="19"/>
      <c r="V526" s="19"/>
      <c r="W526" s="19"/>
      <c r="X526" s="19"/>
      <c r="Y526" s="19"/>
    </row>
    <row r="527" spans="1:25" x14ac:dyDescent="0.25">
      <c r="A527" s="19"/>
      <c r="B527" s="19"/>
      <c r="C527" s="19"/>
      <c r="D527" s="19"/>
      <c r="E527" s="19"/>
      <c r="F527" s="19"/>
      <c r="G527" s="19"/>
      <c r="H527" s="19"/>
      <c r="I527" s="19"/>
      <c r="J527" s="19"/>
      <c r="K527" s="61"/>
      <c r="L527" s="88"/>
      <c r="M527" s="88"/>
      <c r="N527" s="88"/>
      <c r="O527" s="88"/>
      <c r="P527" s="43" t="str">
        <f t="shared" si="10"/>
        <v/>
      </c>
      <c r="Q527" s="77"/>
      <c r="R527" s="19"/>
      <c r="S527" s="19"/>
      <c r="T527" s="19"/>
      <c r="U527" s="19"/>
      <c r="V527" s="19"/>
      <c r="W527" s="19"/>
      <c r="X527" s="19"/>
      <c r="Y527" s="19"/>
    </row>
    <row r="528" spans="1:25" x14ac:dyDescent="0.25">
      <c r="A528" s="19"/>
      <c r="B528" s="19"/>
      <c r="C528" s="19"/>
      <c r="D528" s="19"/>
      <c r="E528" s="19"/>
      <c r="F528" s="19"/>
      <c r="G528" s="19"/>
      <c r="H528" s="19"/>
      <c r="I528" s="19"/>
      <c r="J528" s="19"/>
      <c r="K528" s="61"/>
      <c r="L528" s="88"/>
      <c r="M528" s="88"/>
      <c r="N528" s="88"/>
      <c r="O528" s="88"/>
      <c r="P528" s="43" t="str">
        <f t="shared" si="10"/>
        <v/>
      </c>
      <c r="Q528" s="77"/>
      <c r="R528" s="19"/>
      <c r="S528" s="19"/>
      <c r="T528" s="19"/>
      <c r="U528" s="19"/>
      <c r="V528" s="19"/>
      <c r="W528" s="19"/>
      <c r="X528" s="19"/>
      <c r="Y528" s="19"/>
    </row>
    <row r="529" spans="1:25" x14ac:dyDescent="0.25">
      <c r="A529" s="19"/>
      <c r="B529" s="19"/>
      <c r="C529" s="19"/>
      <c r="D529" s="19"/>
      <c r="E529" s="19"/>
      <c r="F529" s="19"/>
      <c r="G529" s="19"/>
      <c r="H529" s="19"/>
      <c r="I529" s="19"/>
      <c r="J529" s="19"/>
      <c r="K529" s="61"/>
      <c r="L529" s="88"/>
      <c r="M529" s="88"/>
      <c r="N529" s="88"/>
      <c r="O529" s="88"/>
      <c r="P529" s="43" t="str">
        <f t="shared" si="10"/>
        <v/>
      </c>
      <c r="Q529" s="77"/>
      <c r="R529" s="19"/>
      <c r="S529" s="19"/>
      <c r="T529" s="19"/>
      <c r="U529" s="19"/>
      <c r="V529" s="19"/>
      <c r="W529" s="19"/>
      <c r="X529" s="19"/>
      <c r="Y529" s="19"/>
    </row>
    <row r="530" spans="1:25" x14ac:dyDescent="0.25">
      <c r="A530" s="19"/>
      <c r="B530" s="19"/>
      <c r="C530" s="19"/>
      <c r="D530" s="19"/>
      <c r="E530" s="19"/>
      <c r="F530" s="19"/>
      <c r="G530" s="19"/>
      <c r="H530" s="19"/>
      <c r="I530" s="19"/>
      <c r="J530" s="19"/>
      <c r="K530" s="61"/>
      <c r="L530" s="88"/>
      <c r="M530" s="88"/>
      <c r="N530" s="88"/>
      <c r="O530" s="88"/>
      <c r="P530" s="43" t="str">
        <f t="shared" si="10"/>
        <v/>
      </c>
      <c r="Q530" s="77"/>
      <c r="R530" s="19"/>
      <c r="S530" s="19"/>
      <c r="T530" s="19"/>
      <c r="U530" s="19"/>
      <c r="V530" s="19"/>
      <c r="W530" s="19"/>
      <c r="X530" s="19"/>
      <c r="Y530" s="19"/>
    </row>
    <row r="531" spans="1:25" x14ac:dyDescent="0.25">
      <c r="A531" s="19"/>
      <c r="B531" s="19"/>
      <c r="C531" s="19"/>
      <c r="D531" s="19"/>
      <c r="E531" s="19"/>
      <c r="F531" s="19"/>
      <c r="G531" s="19"/>
      <c r="H531" s="19"/>
      <c r="I531" s="19"/>
      <c r="J531" s="19"/>
      <c r="K531" s="61"/>
      <c r="L531" s="88"/>
      <c r="M531" s="88"/>
      <c r="N531" s="88"/>
      <c r="O531" s="88"/>
      <c r="P531" s="43" t="str">
        <f t="shared" si="10"/>
        <v/>
      </c>
      <c r="Q531" s="77"/>
      <c r="R531" s="19"/>
      <c r="S531" s="19"/>
      <c r="T531" s="19"/>
      <c r="U531" s="19"/>
      <c r="V531" s="19"/>
      <c r="W531" s="19"/>
      <c r="X531" s="19"/>
      <c r="Y531" s="19"/>
    </row>
    <row r="532" spans="1:25" x14ac:dyDescent="0.25">
      <c r="A532" s="19"/>
      <c r="B532" s="19"/>
      <c r="C532" s="19"/>
      <c r="D532" s="19"/>
      <c r="E532" s="19"/>
      <c r="F532" s="19"/>
      <c r="G532" s="19"/>
      <c r="H532" s="19"/>
      <c r="I532" s="19"/>
      <c r="J532" s="19"/>
      <c r="K532" s="61"/>
      <c r="L532" s="88"/>
      <c r="M532" s="88"/>
      <c r="N532" s="88"/>
      <c r="O532" s="88"/>
      <c r="P532" s="43" t="str">
        <f t="shared" si="10"/>
        <v/>
      </c>
      <c r="Q532" s="77"/>
      <c r="R532" s="19"/>
      <c r="S532" s="19"/>
      <c r="T532" s="19"/>
      <c r="U532" s="19"/>
      <c r="V532" s="19"/>
      <c r="W532" s="19"/>
      <c r="X532" s="19"/>
      <c r="Y532" s="19"/>
    </row>
    <row r="533" spans="1:25" x14ac:dyDescent="0.25">
      <c r="A533" s="19"/>
      <c r="B533" s="19"/>
      <c r="C533" s="19"/>
      <c r="D533" s="19"/>
      <c r="E533" s="19"/>
      <c r="F533" s="19"/>
      <c r="G533" s="19"/>
      <c r="H533" s="19"/>
      <c r="I533" s="19"/>
      <c r="J533" s="19"/>
      <c r="K533" s="61"/>
      <c r="L533" s="88"/>
      <c r="M533" s="88"/>
      <c r="N533" s="88"/>
      <c r="O533" s="88"/>
      <c r="P533" s="43" t="str">
        <f t="shared" si="10"/>
        <v/>
      </c>
      <c r="Q533" s="77"/>
      <c r="R533" s="19"/>
      <c r="S533" s="19"/>
      <c r="T533" s="19"/>
      <c r="U533" s="19"/>
      <c r="V533" s="19"/>
      <c r="W533" s="19"/>
      <c r="X533" s="19"/>
      <c r="Y533" s="19"/>
    </row>
    <row r="534" spans="1:25" x14ac:dyDescent="0.25">
      <c r="A534" s="19"/>
      <c r="B534" s="19"/>
      <c r="C534" s="19"/>
      <c r="D534" s="19"/>
      <c r="E534" s="19"/>
      <c r="F534" s="19"/>
      <c r="G534" s="19"/>
      <c r="H534" s="19"/>
      <c r="I534" s="19"/>
      <c r="J534" s="19"/>
      <c r="K534" s="61"/>
      <c r="L534" s="88"/>
      <c r="M534" s="88"/>
      <c r="N534" s="88"/>
      <c r="O534" s="88"/>
      <c r="P534" s="43" t="str">
        <f t="shared" si="10"/>
        <v/>
      </c>
      <c r="Q534" s="77"/>
      <c r="R534" s="19"/>
      <c r="S534" s="19"/>
      <c r="T534" s="19"/>
      <c r="U534" s="19"/>
      <c r="V534" s="19"/>
      <c r="W534" s="19"/>
      <c r="X534" s="19"/>
      <c r="Y534" s="19"/>
    </row>
    <row r="535" spans="1:25" x14ac:dyDescent="0.25">
      <c r="A535" s="19"/>
      <c r="B535" s="19"/>
      <c r="C535" s="19"/>
      <c r="D535" s="19"/>
      <c r="E535" s="19"/>
      <c r="F535" s="19"/>
      <c r="G535" s="19"/>
      <c r="H535" s="19"/>
      <c r="I535" s="19"/>
      <c r="J535" s="19"/>
      <c r="K535" s="61"/>
      <c r="L535" s="88"/>
      <c r="M535" s="88"/>
      <c r="N535" s="88"/>
      <c r="O535" s="88"/>
      <c r="P535" s="43" t="str">
        <f t="shared" si="10"/>
        <v/>
      </c>
      <c r="Q535" s="77"/>
      <c r="R535" s="19"/>
      <c r="S535" s="19"/>
      <c r="T535" s="19"/>
      <c r="U535" s="19"/>
      <c r="V535" s="19"/>
      <c r="W535" s="19"/>
      <c r="X535" s="19"/>
      <c r="Y535" s="19"/>
    </row>
    <row r="536" spans="1:25" x14ac:dyDescent="0.25">
      <c r="A536" s="19"/>
      <c r="B536" s="19"/>
      <c r="C536" s="19"/>
      <c r="D536" s="19"/>
      <c r="E536" s="19"/>
      <c r="F536" s="19"/>
      <c r="G536" s="19"/>
      <c r="H536" s="19"/>
      <c r="I536" s="19"/>
      <c r="J536" s="19"/>
      <c r="K536" s="61"/>
      <c r="L536" s="88"/>
      <c r="M536" s="88"/>
      <c r="N536" s="88"/>
      <c r="O536" s="88"/>
      <c r="P536" s="43" t="str">
        <f t="shared" ref="P536:P542" si="11">IFERROR(ROUND(P524/O524/M524*L524,3),"")</f>
        <v/>
      </c>
      <c r="Q536" s="77"/>
      <c r="R536" s="19"/>
      <c r="S536" s="19"/>
      <c r="T536" s="19"/>
      <c r="U536" s="19"/>
      <c r="V536" s="19"/>
      <c r="W536" s="19"/>
      <c r="X536" s="19"/>
      <c r="Y536" s="19"/>
    </row>
    <row r="537" spans="1:25" x14ac:dyDescent="0.25">
      <c r="A537" s="19"/>
      <c r="B537" s="19"/>
      <c r="C537" s="19"/>
      <c r="D537" s="19"/>
      <c r="E537" s="19"/>
      <c r="F537" s="19"/>
      <c r="G537" s="19"/>
      <c r="H537" s="19"/>
      <c r="I537" s="19"/>
      <c r="J537" s="19"/>
      <c r="K537" s="61"/>
      <c r="L537" s="88"/>
      <c r="M537" s="88"/>
      <c r="N537" s="88"/>
      <c r="O537" s="88"/>
      <c r="P537" s="43" t="str">
        <f t="shared" si="11"/>
        <v/>
      </c>
      <c r="Q537" s="77"/>
      <c r="R537" s="19"/>
      <c r="S537" s="19"/>
      <c r="T537" s="19"/>
      <c r="U537" s="19"/>
      <c r="V537" s="19"/>
      <c r="W537" s="19"/>
      <c r="X537" s="19"/>
      <c r="Y537" s="19"/>
    </row>
    <row r="538" spans="1:25" x14ac:dyDescent="0.25">
      <c r="A538" s="19"/>
      <c r="B538" s="19"/>
      <c r="C538" s="19"/>
      <c r="D538" s="19"/>
      <c r="E538" s="19"/>
      <c r="F538" s="19"/>
      <c r="G538" s="19"/>
      <c r="H538" s="19"/>
      <c r="I538" s="19"/>
      <c r="J538" s="19"/>
      <c r="K538" s="61"/>
      <c r="L538" s="88"/>
      <c r="M538" s="88"/>
      <c r="N538" s="88"/>
      <c r="O538" s="88"/>
      <c r="P538" s="43" t="str">
        <f t="shared" si="11"/>
        <v/>
      </c>
      <c r="Q538" s="77"/>
      <c r="R538" s="19"/>
      <c r="S538" s="19"/>
      <c r="T538" s="19"/>
      <c r="U538" s="19"/>
      <c r="V538" s="19"/>
      <c r="W538" s="19"/>
      <c r="X538" s="19"/>
      <c r="Y538" s="19"/>
    </row>
    <row r="539" spans="1:25" x14ac:dyDescent="0.25">
      <c r="A539" s="19"/>
      <c r="B539" s="19"/>
      <c r="C539" s="19"/>
      <c r="D539" s="19"/>
      <c r="E539" s="19"/>
      <c r="F539" s="19"/>
      <c r="G539" s="19"/>
      <c r="H539" s="19"/>
      <c r="I539" s="19"/>
      <c r="J539" s="19"/>
      <c r="K539" s="61"/>
      <c r="L539" s="88"/>
      <c r="M539" s="88"/>
      <c r="N539" s="88"/>
      <c r="O539" s="88"/>
      <c r="P539" s="43" t="str">
        <f t="shared" si="11"/>
        <v/>
      </c>
      <c r="Q539" s="77"/>
      <c r="R539" s="19"/>
      <c r="S539" s="19"/>
      <c r="T539" s="19"/>
      <c r="U539" s="19"/>
      <c r="V539" s="19"/>
      <c r="W539" s="19"/>
      <c r="X539" s="19"/>
      <c r="Y539" s="19"/>
    </row>
    <row r="540" spans="1:25" x14ac:dyDescent="0.25">
      <c r="A540" s="19"/>
      <c r="B540" s="19"/>
      <c r="C540" s="19"/>
      <c r="D540" s="19"/>
      <c r="E540" s="19"/>
      <c r="F540" s="19"/>
      <c r="G540" s="19"/>
      <c r="H540" s="19"/>
      <c r="I540" s="19"/>
      <c r="J540" s="19"/>
      <c r="K540" s="61"/>
      <c r="L540" s="88"/>
      <c r="M540" s="88"/>
      <c r="N540" s="88"/>
      <c r="O540" s="88"/>
      <c r="P540" s="43" t="str">
        <f t="shared" si="11"/>
        <v/>
      </c>
      <c r="Q540" s="77"/>
      <c r="R540" s="19"/>
      <c r="S540" s="19"/>
      <c r="T540" s="19"/>
      <c r="U540" s="19"/>
      <c r="V540" s="19"/>
      <c r="W540" s="19"/>
      <c r="X540" s="19"/>
      <c r="Y540" s="19"/>
    </row>
    <row r="541" spans="1:25" x14ac:dyDescent="0.25">
      <c r="A541" s="19"/>
      <c r="B541" s="19"/>
      <c r="C541" s="19"/>
      <c r="D541" s="19"/>
      <c r="E541" s="19"/>
      <c r="F541" s="19"/>
      <c r="G541" s="19"/>
      <c r="H541" s="19"/>
      <c r="I541" s="19"/>
      <c r="J541" s="19"/>
      <c r="K541" s="61"/>
      <c r="L541" s="88"/>
      <c r="M541" s="88"/>
      <c r="N541" s="88"/>
      <c r="O541" s="88"/>
      <c r="P541" s="43" t="str">
        <f t="shared" si="11"/>
        <v/>
      </c>
      <c r="Q541" s="77"/>
      <c r="R541" s="19"/>
      <c r="S541" s="19"/>
      <c r="T541" s="19"/>
      <c r="U541" s="19"/>
      <c r="V541" s="19"/>
      <c r="W541" s="19"/>
      <c r="X541" s="19"/>
      <c r="Y541" s="19"/>
    </row>
    <row r="542" spans="1:25" x14ac:dyDescent="0.25">
      <c r="A542" s="19"/>
      <c r="B542" s="19"/>
      <c r="C542" s="19"/>
      <c r="D542" s="19"/>
      <c r="E542" s="19"/>
      <c r="F542" s="19"/>
      <c r="G542" s="19"/>
      <c r="H542" s="19"/>
      <c r="I542" s="19"/>
      <c r="J542" s="19"/>
      <c r="K542" s="61"/>
      <c r="L542" s="88"/>
      <c r="M542" s="88"/>
      <c r="N542" s="88"/>
      <c r="O542" s="88"/>
      <c r="P542" s="43" t="str">
        <f t="shared" si="11"/>
        <v/>
      </c>
      <c r="Q542" s="77"/>
      <c r="R542" s="19"/>
      <c r="S542" s="19"/>
      <c r="T542" s="19"/>
      <c r="U542" s="19"/>
      <c r="V542" s="19"/>
      <c r="W542" s="19"/>
      <c r="X542" s="19"/>
      <c r="Y542" s="19"/>
    </row>
    <row r="543" spans="1:25" x14ac:dyDescent="0.2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row>
    <row r="544" spans="1:25" x14ac:dyDescent="0.2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row>
    <row r="545" spans="1:25" x14ac:dyDescent="0.2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row>
    <row r="546" spans="1:25" x14ac:dyDescent="0.2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row>
    <row r="547" spans="1:25" x14ac:dyDescent="0.2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row>
    <row r="548" spans="1:25" x14ac:dyDescent="0.2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row>
    <row r="549" spans="1:25" x14ac:dyDescent="0.2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row>
    <row r="550" spans="1:25" x14ac:dyDescent="0.2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row>
    <row r="551" spans="1:25" x14ac:dyDescent="0.2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row>
    <row r="552" spans="1:25" x14ac:dyDescent="0.2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row>
    <row r="553" spans="1:25" x14ac:dyDescent="0.2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row>
    <row r="554" spans="1:25" x14ac:dyDescent="0.2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row>
    <row r="555" spans="1:25" x14ac:dyDescent="0.2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row>
    <row r="556" spans="1:25" x14ac:dyDescent="0.2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row>
    <row r="557" spans="1:25" x14ac:dyDescent="0.2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row>
    <row r="558" spans="1:25" x14ac:dyDescent="0.2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row>
    <row r="559" spans="1:25" x14ac:dyDescent="0.2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row>
    <row r="560" spans="1:25" x14ac:dyDescent="0.2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row>
    <row r="561" spans="1:25" x14ac:dyDescent="0.2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row>
    <row r="562" spans="1:25" x14ac:dyDescent="0.2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row>
    <row r="563" spans="1:25" x14ac:dyDescent="0.2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row>
    <row r="564" spans="1:25" x14ac:dyDescent="0.2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row>
    <row r="565" spans="1:25" x14ac:dyDescent="0.2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row>
    <row r="566" spans="1:25" x14ac:dyDescent="0.2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row>
    <row r="567" spans="1:25" x14ac:dyDescent="0.2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row>
    <row r="568" spans="1:25" x14ac:dyDescent="0.2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row>
    <row r="569" spans="1:25" x14ac:dyDescent="0.2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row>
    <row r="570" spans="1:25" x14ac:dyDescent="0.2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row>
    <row r="571" spans="1:25" x14ac:dyDescent="0.2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row>
    <row r="572" spans="1:25" x14ac:dyDescent="0.2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row>
    <row r="573" spans="1:25" x14ac:dyDescent="0.2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row>
    <row r="574" spans="1:25" x14ac:dyDescent="0.2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row>
    <row r="575" spans="1:25" x14ac:dyDescent="0.2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row>
    <row r="576" spans="1:25" x14ac:dyDescent="0.2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row>
    <row r="577" spans="1:25" x14ac:dyDescent="0.2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row>
    <row r="578" spans="1:25" x14ac:dyDescent="0.2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row>
    <row r="579" spans="1:25" x14ac:dyDescent="0.2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row>
    <row r="580" spans="1:25" x14ac:dyDescent="0.2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row>
    <row r="581" spans="1:25" x14ac:dyDescent="0.2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row>
    <row r="582" spans="1:25" x14ac:dyDescent="0.2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row>
    <row r="583" spans="1:25" x14ac:dyDescent="0.2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row>
    <row r="584" spans="1:25" x14ac:dyDescent="0.2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row>
    <row r="585" spans="1:25" x14ac:dyDescent="0.2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row>
    <row r="586" spans="1:25" x14ac:dyDescent="0.2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row>
    <row r="587" spans="1:25" x14ac:dyDescent="0.2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row>
    <row r="588" spans="1:25" x14ac:dyDescent="0.2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row>
    <row r="589" spans="1:25" x14ac:dyDescent="0.2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row>
    <row r="590" spans="1:25" x14ac:dyDescent="0.2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row>
    <row r="591" spans="1:25" x14ac:dyDescent="0.2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row>
    <row r="592" spans="1:25" x14ac:dyDescent="0.2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row>
    <row r="593" spans="1:25" x14ac:dyDescent="0.2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row>
    <row r="594" spans="1:25" x14ac:dyDescent="0.2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row>
    <row r="595" spans="1:25" x14ac:dyDescent="0.2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row>
    <row r="596" spans="1:25" x14ac:dyDescent="0.2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row>
    <row r="597" spans="1:25" x14ac:dyDescent="0.2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row>
    <row r="598" spans="1:25" x14ac:dyDescent="0.2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row>
    <row r="599" spans="1:25" x14ac:dyDescent="0.2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row>
    <row r="600" spans="1:25" x14ac:dyDescent="0.2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row>
    <row r="601" spans="1:25" x14ac:dyDescent="0.2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row>
    <row r="602" spans="1:25" x14ac:dyDescent="0.2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row>
    <row r="603" spans="1:25" x14ac:dyDescent="0.2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row>
    <row r="604" spans="1:25" x14ac:dyDescent="0.2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row>
    <row r="605" spans="1:25" x14ac:dyDescent="0.2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row>
    <row r="606" spans="1:25" x14ac:dyDescent="0.2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row>
    <row r="607" spans="1:25" x14ac:dyDescent="0.2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row>
    <row r="608" spans="1:25" x14ac:dyDescent="0.2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row>
    <row r="609" spans="1:25" x14ac:dyDescent="0.2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row>
    <row r="610" spans="1:25" x14ac:dyDescent="0.2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row>
    <row r="611" spans="1:25" x14ac:dyDescent="0.2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row>
    <row r="612" spans="1:25" x14ac:dyDescent="0.2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row>
    <row r="613" spans="1:25" x14ac:dyDescent="0.2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row>
    <row r="614" spans="1:25" x14ac:dyDescent="0.2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row>
    <row r="615" spans="1:25" x14ac:dyDescent="0.2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row>
    <row r="616" spans="1:25" x14ac:dyDescent="0.2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row>
    <row r="617" spans="1:25" x14ac:dyDescent="0.2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row>
    <row r="618" spans="1:25" x14ac:dyDescent="0.2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row>
    <row r="619" spans="1:25" x14ac:dyDescent="0.2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row>
    <row r="620" spans="1:25" x14ac:dyDescent="0.2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row>
    <row r="621" spans="1:25" x14ac:dyDescent="0.2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row>
    <row r="622" spans="1:25" x14ac:dyDescent="0.2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row>
    <row r="623" spans="1:25" x14ac:dyDescent="0.2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row>
    <row r="624" spans="1:25" x14ac:dyDescent="0.2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row>
    <row r="625" spans="1:25" x14ac:dyDescent="0.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row>
    <row r="626" spans="1:25" x14ac:dyDescent="0.2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row>
    <row r="627" spans="1:25" x14ac:dyDescent="0.2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row>
    <row r="628" spans="1:25" x14ac:dyDescent="0.2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row>
    <row r="629" spans="1:25" x14ac:dyDescent="0.2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row>
    <row r="630" spans="1:25" x14ac:dyDescent="0.2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row>
    <row r="631" spans="1:25" x14ac:dyDescent="0.2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row>
    <row r="632" spans="1:25" x14ac:dyDescent="0.2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row>
    <row r="633" spans="1:25" x14ac:dyDescent="0.2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row>
    <row r="634" spans="1:25" x14ac:dyDescent="0.2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row>
    <row r="635" spans="1:25" x14ac:dyDescent="0.2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row>
    <row r="636" spans="1:25" x14ac:dyDescent="0.2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row>
    <row r="637" spans="1:25" x14ac:dyDescent="0.2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row>
    <row r="638" spans="1:25" x14ac:dyDescent="0.2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row>
    <row r="639" spans="1:25" x14ac:dyDescent="0.2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row>
    <row r="640" spans="1:25" x14ac:dyDescent="0.2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row>
    <row r="641" spans="1:25" x14ac:dyDescent="0.2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row>
    <row r="642" spans="1:25" x14ac:dyDescent="0.2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row>
    <row r="643" spans="1:25" x14ac:dyDescent="0.2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row>
    <row r="644" spans="1:25" x14ac:dyDescent="0.2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row>
    <row r="645" spans="1:25" x14ac:dyDescent="0.2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row>
    <row r="646" spans="1:25" x14ac:dyDescent="0.2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row>
    <row r="647" spans="1:25" x14ac:dyDescent="0.2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row>
    <row r="648" spans="1:25" x14ac:dyDescent="0.2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row>
    <row r="649" spans="1:25" x14ac:dyDescent="0.2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row>
    <row r="650" spans="1:25" x14ac:dyDescent="0.2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row>
    <row r="651" spans="1:25" x14ac:dyDescent="0.2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row>
    <row r="652" spans="1:25" x14ac:dyDescent="0.2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row>
    <row r="653" spans="1:25" x14ac:dyDescent="0.2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row>
    <row r="654" spans="1:25" x14ac:dyDescent="0.2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row>
    <row r="655" spans="1:25" x14ac:dyDescent="0.2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row>
    <row r="656" spans="1:25" x14ac:dyDescent="0.2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row>
    <row r="657" spans="1:25" x14ac:dyDescent="0.2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row>
    <row r="658" spans="1:25" x14ac:dyDescent="0.2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row>
    <row r="659" spans="1:25" x14ac:dyDescent="0.2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row>
    <row r="660" spans="1:25" x14ac:dyDescent="0.2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row>
    <row r="661" spans="1:25" x14ac:dyDescent="0.2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row>
    <row r="662" spans="1:25" x14ac:dyDescent="0.2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row>
    <row r="663" spans="1:25" x14ac:dyDescent="0.2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row>
    <row r="664" spans="1:25" x14ac:dyDescent="0.2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row>
    <row r="665" spans="1:25" x14ac:dyDescent="0.2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row>
    <row r="666" spans="1:25" x14ac:dyDescent="0.2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row>
    <row r="667" spans="1:25" x14ac:dyDescent="0.2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row>
    <row r="668" spans="1:25" x14ac:dyDescent="0.2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row>
    <row r="669" spans="1:25" x14ac:dyDescent="0.2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row>
    <row r="670" spans="1:25" x14ac:dyDescent="0.2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row>
    <row r="671" spans="1:25" x14ac:dyDescent="0.2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row>
    <row r="672" spans="1:25" x14ac:dyDescent="0.2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row>
    <row r="673" spans="1:25" x14ac:dyDescent="0.2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row>
    <row r="674" spans="1:25" x14ac:dyDescent="0.2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row>
    <row r="675" spans="1:25" x14ac:dyDescent="0.2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row>
    <row r="676" spans="1:25" x14ac:dyDescent="0.2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row>
    <row r="677" spans="1:25" x14ac:dyDescent="0.2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row>
    <row r="678" spans="1:25" x14ac:dyDescent="0.2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row>
    <row r="679" spans="1:25" x14ac:dyDescent="0.2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row>
    <row r="680" spans="1:25" x14ac:dyDescent="0.2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row>
    <row r="681" spans="1:25" x14ac:dyDescent="0.2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row>
    <row r="682" spans="1:25" x14ac:dyDescent="0.2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row>
    <row r="683" spans="1:25" x14ac:dyDescent="0.2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row>
    <row r="684" spans="1:25" x14ac:dyDescent="0.2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row>
    <row r="685" spans="1:25" x14ac:dyDescent="0.2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row>
    <row r="686" spans="1:25" x14ac:dyDescent="0.2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row>
    <row r="687" spans="1:25" x14ac:dyDescent="0.2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row>
    <row r="688" spans="1:25" x14ac:dyDescent="0.2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row>
    <row r="689" spans="1:25" x14ac:dyDescent="0.2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row>
    <row r="690" spans="1:25" x14ac:dyDescent="0.2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row>
    <row r="691" spans="1:25" x14ac:dyDescent="0.2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row>
    <row r="692" spans="1:25" x14ac:dyDescent="0.2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row>
    <row r="693" spans="1:25" x14ac:dyDescent="0.2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row>
    <row r="694" spans="1:25" x14ac:dyDescent="0.2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row>
    <row r="695" spans="1:25" x14ac:dyDescent="0.2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row>
    <row r="696" spans="1:25" x14ac:dyDescent="0.2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row>
    <row r="697" spans="1:25" x14ac:dyDescent="0.2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row>
    <row r="698" spans="1:25" x14ac:dyDescent="0.2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row>
    <row r="699" spans="1:25" x14ac:dyDescent="0.2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row>
    <row r="700" spans="1:25" x14ac:dyDescent="0.2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row>
    <row r="701" spans="1:25" x14ac:dyDescent="0.2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row>
    <row r="702" spans="1:25" x14ac:dyDescent="0.2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row>
    <row r="703" spans="1:25" x14ac:dyDescent="0.2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row>
    <row r="704" spans="1:25" x14ac:dyDescent="0.2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row>
    <row r="705" spans="1:25" x14ac:dyDescent="0.2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row>
    <row r="706" spans="1:25" x14ac:dyDescent="0.2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row>
    <row r="707" spans="1:25" x14ac:dyDescent="0.2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row>
    <row r="708" spans="1:25" x14ac:dyDescent="0.2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row>
    <row r="709" spans="1:25" x14ac:dyDescent="0.2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row>
    <row r="710" spans="1:25" x14ac:dyDescent="0.2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row>
    <row r="711" spans="1:25" x14ac:dyDescent="0.2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row>
    <row r="712" spans="1:25" x14ac:dyDescent="0.2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row>
    <row r="713" spans="1:25" x14ac:dyDescent="0.2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row>
    <row r="714" spans="1:25" x14ac:dyDescent="0.2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row>
    <row r="715" spans="1:25" x14ac:dyDescent="0.2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row>
    <row r="716" spans="1:25" x14ac:dyDescent="0.2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row>
    <row r="717" spans="1:25" x14ac:dyDescent="0.2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row>
    <row r="718" spans="1:25" x14ac:dyDescent="0.2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row>
    <row r="719" spans="1:25" x14ac:dyDescent="0.2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row>
    <row r="720" spans="1:25" x14ac:dyDescent="0.2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row>
    <row r="721" spans="1:25" x14ac:dyDescent="0.2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row>
    <row r="722" spans="1:25" x14ac:dyDescent="0.2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row>
    <row r="723" spans="1:25" x14ac:dyDescent="0.2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row>
    <row r="724" spans="1:25" x14ac:dyDescent="0.2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row>
    <row r="725" spans="1:25" x14ac:dyDescent="0.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row>
    <row r="726" spans="1:25" x14ac:dyDescent="0.2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row>
    <row r="727" spans="1:25" x14ac:dyDescent="0.2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row>
    <row r="728" spans="1:25" x14ac:dyDescent="0.2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row>
    <row r="729" spans="1:25" x14ac:dyDescent="0.2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row>
    <row r="730" spans="1:25" x14ac:dyDescent="0.2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row>
    <row r="731" spans="1:25" x14ac:dyDescent="0.2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row>
    <row r="732" spans="1:25" x14ac:dyDescent="0.2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row>
    <row r="733" spans="1:25" x14ac:dyDescent="0.2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row>
    <row r="734" spans="1:25" x14ac:dyDescent="0.2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row>
    <row r="735" spans="1:25" x14ac:dyDescent="0.2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row>
    <row r="736" spans="1:25" x14ac:dyDescent="0.2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row>
    <row r="737" spans="1:25" x14ac:dyDescent="0.2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row>
    <row r="738" spans="1:25" x14ac:dyDescent="0.2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row>
    <row r="739" spans="1:25" x14ac:dyDescent="0.2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row>
    <row r="740" spans="1:25" x14ac:dyDescent="0.2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row>
    <row r="741" spans="1:25" x14ac:dyDescent="0.2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row>
    <row r="742" spans="1:25" x14ac:dyDescent="0.2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row>
    <row r="743" spans="1:25" x14ac:dyDescent="0.2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row>
    <row r="744" spans="1:25" x14ac:dyDescent="0.2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row>
    <row r="745" spans="1:25" x14ac:dyDescent="0.2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row>
    <row r="746" spans="1:25" x14ac:dyDescent="0.2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row>
    <row r="747" spans="1:25" x14ac:dyDescent="0.2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row>
    <row r="748" spans="1:25" x14ac:dyDescent="0.2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row>
    <row r="749" spans="1:25" x14ac:dyDescent="0.2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row>
    <row r="750" spans="1:25" x14ac:dyDescent="0.2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row>
    <row r="751" spans="1:25" x14ac:dyDescent="0.2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row>
    <row r="752" spans="1:25" x14ac:dyDescent="0.2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row>
    <row r="753" spans="1:25" x14ac:dyDescent="0.2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row>
    <row r="754" spans="1:25" x14ac:dyDescent="0.2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row>
    <row r="755" spans="1:25" x14ac:dyDescent="0.2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row>
    <row r="756" spans="1:25" x14ac:dyDescent="0.2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row>
    <row r="757" spans="1:25" x14ac:dyDescent="0.2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row>
    <row r="758" spans="1:25" x14ac:dyDescent="0.2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row>
    <row r="759" spans="1:25" x14ac:dyDescent="0.2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row>
    <row r="760" spans="1:25" x14ac:dyDescent="0.2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row>
    <row r="761" spans="1:25" x14ac:dyDescent="0.2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row>
    <row r="762" spans="1:25" x14ac:dyDescent="0.2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row>
    <row r="763" spans="1:25" x14ac:dyDescent="0.2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row>
    <row r="764" spans="1:25" x14ac:dyDescent="0.2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row>
    <row r="765" spans="1:25" x14ac:dyDescent="0.2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row>
    <row r="766" spans="1:25" x14ac:dyDescent="0.2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row>
    <row r="767" spans="1:25" x14ac:dyDescent="0.2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row>
    <row r="768" spans="1:25" x14ac:dyDescent="0.2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row>
    <row r="769" spans="1:25" x14ac:dyDescent="0.2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row>
    <row r="770" spans="1:25" x14ac:dyDescent="0.2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row>
    <row r="771" spans="1:25" x14ac:dyDescent="0.2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row>
    <row r="772" spans="1:25" x14ac:dyDescent="0.2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row>
    <row r="773" spans="1:25" x14ac:dyDescent="0.2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row>
    <row r="774" spans="1:25" x14ac:dyDescent="0.2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row>
    <row r="775" spans="1:25" x14ac:dyDescent="0.2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row>
    <row r="776" spans="1:25" x14ac:dyDescent="0.2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row>
    <row r="777" spans="1:25" x14ac:dyDescent="0.2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row>
    <row r="778" spans="1:25" x14ac:dyDescent="0.2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row>
    <row r="779" spans="1:25" x14ac:dyDescent="0.2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row>
    <row r="780" spans="1:25" x14ac:dyDescent="0.2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row>
    <row r="781" spans="1:25" x14ac:dyDescent="0.2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row>
    <row r="782" spans="1:25" x14ac:dyDescent="0.2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row>
    <row r="783" spans="1:25" x14ac:dyDescent="0.2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row>
    <row r="784" spans="1:25" x14ac:dyDescent="0.2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row>
    <row r="785" spans="1:25" x14ac:dyDescent="0.2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row>
    <row r="786" spans="1:25" x14ac:dyDescent="0.2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row>
    <row r="787" spans="1:25" x14ac:dyDescent="0.2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row>
    <row r="788" spans="1:25" x14ac:dyDescent="0.2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row>
    <row r="789" spans="1:25" x14ac:dyDescent="0.2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row>
    <row r="790" spans="1:25" x14ac:dyDescent="0.2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row>
    <row r="791" spans="1:25" x14ac:dyDescent="0.2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row>
    <row r="792" spans="1:25" x14ac:dyDescent="0.2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row>
    <row r="793" spans="1:25" x14ac:dyDescent="0.2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row>
    <row r="794" spans="1:25" x14ac:dyDescent="0.2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row>
    <row r="795" spans="1:25" x14ac:dyDescent="0.2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row>
    <row r="796" spans="1:25" x14ac:dyDescent="0.2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row>
    <row r="797" spans="1:25" x14ac:dyDescent="0.2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row>
    <row r="798" spans="1:25" x14ac:dyDescent="0.2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row>
    <row r="799" spans="1:25" x14ac:dyDescent="0.2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row>
    <row r="800" spans="1:25" x14ac:dyDescent="0.2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row>
    <row r="801" spans="1:25" x14ac:dyDescent="0.2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row>
    <row r="802" spans="1:25" x14ac:dyDescent="0.2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row>
    <row r="803" spans="1:25" x14ac:dyDescent="0.2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row>
    <row r="804" spans="1:25" x14ac:dyDescent="0.2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row>
    <row r="805" spans="1:25" x14ac:dyDescent="0.2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row>
    <row r="806" spans="1:25" x14ac:dyDescent="0.2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row>
    <row r="807" spans="1:25" x14ac:dyDescent="0.2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row>
    <row r="808" spans="1:25" x14ac:dyDescent="0.2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row>
    <row r="809" spans="1:25" x14ac:dyDescent="0.2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row>
    <row r="810" spans="1:25" x14ac:dyDescent="0.2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row>
    <row r="811" spans="1:25" x14ac:dyDescent="0.2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row>
    <row r="812" spans="1:25" x14ac:dyDescent="0.2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row>
    <row r="813" spans="1:25" x14ac:dyDescent="0.2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row>
    <row r="814" spans="1:25" x14ac:dyDescent="0.2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row>
    <row r="815" spans="1:25" x14ac:dyDescent="0.2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row>
    <row r="816" spans="1:25" x14ac:dyDescent="0.2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row>
    <row r="817" spans="1:25" x14ac:dyDescent="0.2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row>
    <row r="818" spans="1:25" x14ac:dyDescent="0.2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row>
    <row r="819" spans="1:25" x14ac:dyDescent="0.2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row>
    <row r="820" spans="1:25" x14ac:dyDescent="0.2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row>
    <row r="821" spans="1:25" x14ac:dyDescent="0.2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row>
    <row r="822" spans="1:25" x14ac:dyDescent="0.2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row>
    <row r="823" spans="1:25" x14ac:dyDescent="0.2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row>
    <row r="824" spans="1:25" x14ac:dyDescent="0.2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row>
    <row r="825" spans="1:25" x14ac:dyDescent="0.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row>
    <row r="826" spans="1:25" x14ac:dyDescent="0.2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row>
    <row r="827" spans="1:25" x14ac:dyDescent="0.2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row>
    <row r="828" spans="1:25" x14ac:dyDescent="0.2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row>
    <row r="829" spans="1:25" x14ac:dyDescent="0.2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row>
    <row r="830" spans="1:25" x14ac:dyDescent="0.2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row>
    <row r="831" spans="1:25" x14ac:dyDescent="0.2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row>
    <row r="832" spans="1:25" x14ac:dyDescent="0.2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row>
    <row r="833" spans="1:25" x14ac:dyDescent="0.2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row>
    <row r="834" spans="1:25" x14ac:dyDescent="0.2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row>
    <row r="835" spans="1:25" x14ac:dyDescent="0.2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row>
    <row r="836" spans="1:25" x14ac:dyDescent="0.2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row>
    <row r="837" spans="1:25" x14ac:dyDescent="0.2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row>
    <row r="838" spans="1:25" x14ac:dyDescent="0.2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row>
    <row r="839" spans="1:25" x14ac:dyDescent="0.2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row>
    <row r="840" spans="1:25" x14ac:dyDescent="0.2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row>
    <row r="841" spans="1:25" x14ac:dyDescent="0.2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row>
    <row r="842" spans="1:25" x14ac:dyDescent="0.2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row>
    <row r="843" spans="1:25" x14ac:dyDescent="0.2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row>
    <row r="844" spans="1:25" x14ac:dyDescent="0.2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row>
    <row r="845" spans="1:25" x14ac:dyDescent="0.2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row>
    <row r="846" spans="1:25" x14ac:dyDescent="0.2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row>
    <row r="847" spans="1:25" x14ac:dyDescent="0.2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row>
    <row r="848" spans="1:25" x14ac:dyDescent="0.2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row>
    <row r="849" spans="1:25" x14ac:dyDescent="0.2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row>
    <row r="850" spans="1:25" x14ac:dyDescent="0.2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row>
    <row r="851" spans="1:25" x14ac:dyDescent="0.2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row>
    <row r="852" spans="1:25" x14ac:dyDescent="0.2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row>
    <row r="853" spans="1:25" x14ac:dyDescent="0.2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row>
    <row r="854" spans="1:25" x14ac:dyDescent="0.2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row>
    <row r="855" spans="1:25" x14ac:dyDescent="0.2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row>
    <row r="856" spans="1:25" x14ac:dyDescent="0.2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row>
    <row r="857" spans="1:25" x14ac:dyDescent="0.2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row>
    <row r="858" spans="1:25" x14ac:dyDescent="0.2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row>
    <row r="859" spans="1:25" x14ac:dyDescent="0.2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row>
    <row r="860" spans="1:25" x14ac:dyDescent="0.2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row>
    <row r="861" spans="1:25" x14ac:dyDescent="0.2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row>
    <row r="862" spans="1:25" x14ac:dyDescent="0.2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row>
    <row r="863" spans="1:25" x14ac:dyDescent="0.2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row>
    <row r="864" spans="1:25" x14ac:dyDescent="0.2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row>
    <row r="865" spans="1:25" x14ac:dyDescent="0.2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row>
    <row r="866" spans="1:25" x14ac:dyDescent="0.2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row>
    <row r="867" spans="1:25" x14ac:dyDescent="0.2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row>
    <row r="868" spans="1:25" x14ac:dyDescent="0.2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row>
    <row r="869" spans="1:25" x14ac:dyDescent="0.2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row>
    <row r="870" spans="1:25" x14ac:dyDescent="0.2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row>
    <row r="871" spans="1:25" x14ac:dyDescent="0.2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row>
    <row r="872" spans="1:25" x14ac:dyDescent="0.2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row>
    <row r="873" spans="1:25" x14ac:dyDescent="0.2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row>
    <row r="874" spans="1:25" x14ac:dyDescent="0.2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row>
    <row r="875" spans="1:25" x14ac:dyDescent="0.2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row>
    <row r="876" spans="1:25" x14ac:dyDescent="0.2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row>
    <row r="877" spans="1:25" x14ac:dyDescent="0.2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row>
    <row r="878" spans="1:25" x14ac:dyDescent="0.2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row>
    <row r="879" spans="1:25" x14ac:dyDescent="0.2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row>
    <row r="880" spans="1:25" x14ac:dyDescent="0.2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row>
    <row r="881" spans="1:25" x14ac:dyDescent="0.2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row>
    <row r="882" spans="1:25" x14ac:dyDescent="0.2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row>
    <row r="883" spans="1:25" x14ac:dyDescent="0.2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row>
    <row r="884" spans="1:25" x14ac:dyDescent="0.2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row>
    <row r="885" spans="1:25" x14ac:dyDescent="0.2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row>
    <row r="886" spans="1:25" x14ac:dyDescent="0.2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row>
    <row r="887" spans="1:25" x14ac:dyDescent="0.2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row>
    <row r="888" spans="1:25" x14ac:dyDescent="0.2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row>
    <row r="889" spans="1:25" x14ac:dyDescent="0.2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row>
    <row r="890" spans="1:25" x14ac:dyDescent="0.2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row>
    <row r="891" spans="1:25" x14ac:dyDescent="0.2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row>
    <row r="892" spans="1:25" x14ac:dyDescent="0.2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row>
    <row r="893" spans="1:25" x14ac:dyDescent="0.2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row>
    <row r="894" spans="1:25" x14ac:dyDescent="0.2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row>
    <row r="895" spans="1:25" x14ac:dyDescent="0.2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row>
    <row r="896" spans="1:25" x14ac:dyDescent="0.2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row>
    <row r="897" spans="1:25" x14ac:dyDescent="0.2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row>
    <row r="898" spans="1:25" x14ac:dyDescent="0.2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row>
    <row r="899" spans="1:25" x14ac:dyDescent="0.2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row>
    <row r="900" spans="1:25" x14ac:dyDescent="0.2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row>
    <row r="901" spans="1:25" x14ac:dyDescent="0.2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row>
    <row r="902" spans="1:25" x14ac:dyDescent="0.2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row>
    <row r="903" spans="1:25" x14ac:dyDescent="0.2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row>
    <row r="904" spans="1:25" x14ac:dyDescent="0.2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row>
    <row r="905" spans="1:25" x14ac:dyDescent="0.2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row>
    <row r="906" spans="1:25" x14ac:dyDescent="0.2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row>
    <row r="907" spans="1:25" x14ac:dyDescent="0.2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row>
    <row r="908" spans="1:25" x14ac:dyDescent="0.2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row>
    <row r="909" spans="1:25" x14ac:dyDescent="0.2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row>
    <row r="910" spans="1:25" x14ac:dyDescent="0.2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row>
    <row r="911" spans="1:25" x14ac:dyDescent="0.2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row>
    <row r="912" spans="1:25" x14ac:dyDescent="0.2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row>
    <row r="913" spans="1:25" x14ac:dyDescent="0.2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row>
    <row r="914" spans="1:25" x14ac:dyDescent="0.2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row>
    <row r="915" spans="1:25" x14ac:dyDescent="0.2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row>
    <row r="916" spans="1:25" x14ac:dyDescent="0.2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row>
    <row r="917" spans="1:25" x14ac:dyDescent="0.2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row>
    <row r="918" spans="1:25" x14ac:dyDescent="0.2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row>
    <row r="919" spans="1:25" x14ac:dyDescent="0.2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row>
    <row r="920" spans="1:25" x14ac:dyDescent="0.2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row>
    <row r="921" spans="1:25" x14ac:dyDescent="0.2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row>
    <row r="922" spans="1:25" x14ac:dyDescent="0.2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row>
    <row r="923" spans="1:25" x14ac:dyDescent="0.2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row>
    <row r="924" spans="1:25" x14ac:dyDescent="0.2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row>
    <row r="925" spans="1:25" x14ac:dyDescent="0.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row>
    <row r="926" spans="1:25" x14ac:dyDescent="0.2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row>
    <row r="927" spans="1:25" x14ac:dyDescent="0.2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row>
    <row r="928" spans="1:25" x14ac:dyDescent="0.2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row>
    <row r="929" spans="1:25" x14ac:dyDescent="0.2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row>
    <row r="930" spans="1:25" x14ac:dyDescent="0.2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row>
    <row r="931" spans="1:25" x14ac:dyDescent="0.2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row>
    <row r="932" spans="1:25" x14ac:dyDescent="0.2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row>
    <row r="933" spans="1:25" x14ac:dyDescent="0.2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row>
    <row r="934" spans="1:25" x14ac:dyDescent="0.2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row>
    <row r="935" spans="1:25" x14ac:dyDescent="0.2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row>
    <row r="936" spans="1:25" x14ac:dyDescent="0.2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row>
    <row r="937" spans="1:25" x14ac:dyDescent="0.2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row>
    <row r="938" spans="1:25" x14ac:dyDescent="0.2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row>
    <row r="939" spans="1:25" x14ac:dyDescent="0.2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row>
    <row r="940" spans="1:25" x14ac:dyDescent="0.2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row>
    <row r="941" spans="1:25" x14ac:dyDescent="0.2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row>
    <row r="942" spans="1:25" x14ac:dyDescent="0.2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row>
    <row r="943" spans="1:25" x14ac:dyDescent="0.2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row>
    <row r="944" spans="1:25" x14ac:dyDescent="0.2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row>
    <row r="945" spans="1:25" x14ac:dyDescent="0.2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row>
    <row r="946" spans="1:25" x14ac:dyDescent="0.2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row>
    <row r="947" spans="1:25" x14ac:dyDescent="0.2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row>
    <row r="948" spans="1:25" x14ac:dyDescent="0.2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row>
    <row r="949" spans="1:25" x14ac:dyDescent="0.2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row>
    <row r="950" spans="1:25" x14ac:dyDescent="0.2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row>
    <row r="951" spans="1:25" x14ac:dyDescent="0.2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row>
    <row r="952" spans="1:25" x14ac:dyDescent="0.2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row>
    <row r="953" spans="1:25" x14ac:dyDescent="0.2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row>
    <row r="954" spans="1:25" x14ac:dyDescent="0.2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row>
    <row r="955" spans="1:25" x14ac:dyDescent="0.2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row>
    <row r="956" spans="1:25" x14ac:dyDescent="0.2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row>
    <row r="957" spans="1:25" x14ac:dyDescent="0.2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row>
    <row r="958" spans="1:25" x14ac:dyDescent="0.2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row>
    <row r="959" spans="1:25" x14ac:dyDescent="0.2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row>
    <row r="960" spans="1:25" x14ac:dyDescent="0.2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row>
    <row r="961" spans="1:25" x14ac:dyDescent="0.2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row>
    <row r="962" spans="1:25" x14ac:dyDescent="0.2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row>
    <row r="963" spans="1:25" x14ac:dyDescent="0.2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row>
    <row r="964" spans="1:25" x14ac:dyDescent="0.2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row>
    <row r="965" spans="1:25" x14ac:dyDescent="0.2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row>
    <row r="966" spans="1:25" x14ac:dyDescent="0.2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row>
    <row r="967" spans="1:25" x14ac:dyDescent="0.2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row>
    <row r="968" spans="1:25" x14ac:dyDescent="0.2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row>
    <row r="969" spans="1:25" x14ac:dyDescent="0.2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row>
    <row r="970" spans="1:25" x14ac:dyDescent="0.2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row>
    <row r="971" spans="1:25" x14ac:dyDescent="0.2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row>
    <row r="972" spans="1:25" x14ac:dyDescent="0.2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row>
    <row r="973" spans="1:25" x14ac:dyDescent="0.2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row>
    <row r="974" spans="1:25" x14ac:dyDescent="0.2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row>
    <row r="975" spans="1:25" x14ac:dyDescent="0.2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row>
    <row r="976" spans="1:25" x14ac:dyDescent="0.2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row>
    <row r="977" spans="1:25" x14ac:dyDescent="0.2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row>
    <row r="978" spans="1:25" x14ac:dyDescent="0.2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row>
    <row r="979" spans="1:25" x14ac:dyDescent="0.2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row>
    <row r="980" spans="1:25" x14ac:dyDescent="0.2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row>
    <row r="981" spans="1:25" x14ac:dyDescent="0.2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row>
    <row r="982" spans="1:25" x14ac:dyDescent="0.2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row>
    <row r="983" spans="1:25" x14ac:dyDescent="0.2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row>
    <row r="984" spans="1:25" x14ac:dyDescent="0.2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row>
    <row r="985" spans="1:25" x14ac:dyDescent="0.2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row>
    <row r="986" spans="1:25" x14ac:dyDescent="0.2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row>
    <row r="987" spans="1:25" x14ac:dyDescent="0.2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row>
    <row r="988" spans="1:25" x14ac:dyDescent="0.2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row>
    <row r="989" spans="1:25" x14ac:dyDescent="0.2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row>
    <row r="990" spans="1:25" x14ac:dyDescent="0.2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row>
    <row r="991" spans="1:25" x14ac:dyDescent="0.2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row>
    <row r="992" spans="1:25" x14ac:dyDescent="0.2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row>
    <row r="993" spans="1:25" x14ac:dyDescent="0.2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row>
    <row r="994" spans="1:25" x14ac:dyDescent="0.2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row>
    <row r="995" spans="1:25" x14ac:dyDescent="0.2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row>
    <row r="996" spans="1:25" x14ac:dyDescent="0.2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row>
    <row r="997" spans="1:25" x14ac:dyDescent="0.2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row>
    <row r="998" spans="1:25" x14ac:dyDescent="0.25">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row>
    <row r="999" spans="1:25" x14ac:dyDescent="0.25">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row>
    <row r="1000" spans="1:25" x14ac:dyDescent="0.25">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1:25" x14ac:dyDescent="0.25">
      <c r="A1001" s="19"/>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1:25" x14ac:dyDescent="0.25">
      <c r="A1002" s="19"/>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1:25" x14ac:dyDescent="0.25">
      <c r="A1003" s="19"/>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1:25" x14ac:dyDescent="0.25">
      <c r="A1004" s="19"/>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1:25" x14ac:dyDescent="0.25">
      <c r="A1005" s="19"/>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1:25" x14ac:dyDescent="0.25">
      <c r="A1006" s="19"/>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1:25" x14ac:dyDescent="0.25">
      <c r="A1007" s="19"/>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1:25" x14ac:dyDescent="0.25">
      <c r="A1008" s="19"/>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1:25" x14ac:dyDescent="0.25">
      <c r="A1009" s="19"/>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1:25" x14ac:dyDescent="0.25">
      <c r="A1010" s="19"/>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1:25" x14ac:dyDescent="0.25">
      <c r="A1011" s="19"/>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1:25" x14ac:dyDescent="0.25">
      <c r="A1012" s="19"/>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1:25" x14ac:dyDescent="0.25">
      <c r="A1013" s="19"/>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1:25" x14ac:dyDescent="0.25">
      <c r="A1014" s="19"/>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1:25" x14ac:dyDescent="0.25">
      <c r="A1015" s="19"/>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1:25" x14ac:dyDescent="0.25">
      <c r="A1016" s="19"/>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1:25" x14ac:dyDescent="0.25">
      <c r="A1017" s="19"/>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1:25" x14ac:dyDescent="0.25">
      <c r="A1018" s="19"/>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1:25" x14ac:dyDescent="0.25">
      <c r="A1019" s="19"/>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1:25" x14ac:dyDescent="0.25">
      <c r="A1020" s="19"/>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1:25" x14ac:dyDescent="0.25">
      <c r="A1021" s="19"/>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1:25" x14ac:dyDescent="0.25">
      <c r="A1022" s="19"/>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1:25" x14ac:dyDescent="0.25">
      <c r="A1023" s="19"/>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1:25" x14ac:dyDescent="0.25">
      <c r="A1024" s="19"/>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1:25" x14ac:dyDescent="0.25">
      <c r="A1025" s="19"/>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1:25" x14ac:dyDescent="0.25">
      <c r="A1026" s="19"/>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1:25" x14ac:dyDescent="0.25">
      <c r="A1027" s="19"/>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1:25" x14ac:dyDescent="0.25">
      <c r="A1028" s="19"/>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1:25" x14ac:dyDescent="0.25">
      <c r="A1029" s="19"/>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1:25" x14ac:dyDescent="0.25">
      <c r="A1030" s="19"/>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1:25" x14ac:dyDescent="0.25">
      <c r="A1031" s="19"/>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1:25" x14ac:dyDescent="0.25">
      <c r="A1032" s="19"/>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1:25" x14ac:dyDescent="0.25">
      <c r="A1033" s="19"/>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1:25" x14ac:dyDescent="0.25">
      <c r="A1034" s="19"/>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1:25" x14ac:dyDescent="0.25">
      <c r="A1035" s="19"/>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1:25" x14ac:dyDescent="0.25">
      <c r="A1036" s="19"/>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1:25" x14ac:dyDescent="0.25">
      <c r="A1037" s="19"/>
      <c r="B1037" s="19"/>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1:25" x14ac:dyDescent="0.25">
      <c r="A1038" s="19"/>
      <c r="B1038" s="19"/>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1:25" x14ac:dyDescent="0.25">
      <c r="A1039" s="19"/>
      <c r="B1039" s="19"/>
      <c r="C1039" s="19"/>
      <c r="D1039" s="19"/>
      <c r="E1039" s="19"/>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1:25" x14ac:dyDescent="0.25">
      <c r="A1040" s="19"/>
      <c r="B1040" s="19"/>
      <c r="C1040" s="19"/>
      <c r="D1040" s="19"/>
      <c r="E1040" s="19"/>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1:25" x14ac:dyDescent="0.25">
      <c r="A1041" s="19"/>
      <c r="B1041" s="19"/>
      <c r="C1041" s="19"/>
      <c r="D1041" s="19"/>
      <c r="E1041" s="19"/>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1:25" x14ac:dyDescent="0.25">
      <c r="A1042" s="19"/>
      <c r="B1042" s="19"/>
      <c r="C1042" s="19"/>
      <c r="D1042" s="19"/>
      <c r="E1042" s="19"/>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1:25" x14ac:dyDescent="0.25">
      <c r="A1043" s="19"/>
      <c r="B1043" s="19"/>
      <c r="C1043" s="19"/>
      <c r="D1043" s="19"/>
      <c r="E1043" s="19"/>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1:25" x14ac:dyDescent="0.25">
      <c r="A1044" s="19"/>
      <c r="B1044" s="19"/>
      <c r="C1044" s="19"/>
      <c r="D1044" s="19"/>
      <c r="E1044" s="19"/>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1:25" x14ac:dyDescent="0.25">
      <c r="A1045" s="19"/>
      <c r="B1045" s="19"/>
      <c r="C1045" s="19"/>
      <c r="D1045" s="19"/>
      <c r="E1045" s="19"/>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1:25" x14ac:dyDescent="0.25">
      <c r="A1046" s="19"/>
      <c r="B1046" s="19"/>
      <c r="C1046" s="19"/>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1:25" x14ac:dyDescent="0.25">
      <c r="A1047" s="19"/>
      <c r="B1047" s="19"/>
      <c r="C1047" s="19"/>
      <c r="D1047" s="19"/>
      <c r="E1047" s="19"/>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1:25" x14ac:dyDescent="0.25">
      <c r="A1048" s="19"/>
      <c r="B1048" s="19"/>
      <c r="C1048" s="19"/>
      <c r="D1048" s="19"/>
      <c r="E1048" s="19"/>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1:25" x14ac:dyDescent="0.25">
      <c r="A1049" s="19"/>
      <c r="B1049" s="19"/>
      <c r="C1049" s="19"/>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1:25" x14ac:dyDescent="0.25">
      <c r="A1050" s="19"/>
      <c r="B1050" s="19"/>
      <c r="C1050" s="19"/>
      <c r="D1050" s="19"/>
      <c r="E1050" s="19"/>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1:25" x14ac:dyDescent="0.25">
      <c r="A1051" s="19"/>
      <c r="B1051" s="19"/>
      <c r="C1051" s="19"/>
      <c r="D1051" s="19"/>
      <c r="E1051" s="19"/>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1:25" x14ac:dyDescent="0.25">
      <c r="A1052" s="19"/>
      <c r="B1052" s="19"/>
      <c r="C1052" s="19"/>
      <c r="D1052" s="19"/>
      <c r="E1052" s="19"/>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1:25" x14ac:dyDescent="0.25">
      <c r="A1053" s="19"/>
      <c r="B1053" s="19"/>
      <c r="C1053" s="19"/>
      <c r="D1053" s="19"/>
      <c r="E1053" s="19"/>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1:25" x14ac:dyDescent="0.25">
      <c r="A1054" s="19"/>
      <c r="B1054" s="19"/>
      <c r="C1054" s="19"/>
      <c r="D1054" s="19"/>
      <c r="E1054" s="19"/>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1:25" x14ac:dyDescent="0.25">
      <c r="A1055" s="19"/>
      <c r="B1055" s="19"/>
      <c r="C1055" s="19"/>
      <c r="D1055" s="19"/>
      <c r="E1055" s="19"/>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1:25" x14ac:dyDescent="0.25">
      <c r="A1056" s="19"/>
      <c r="B1056" s="19"/>
      <c r="C1056" s="19"/>
      <c r="D1056" s="19"/>
      <c r="E1056" s="19"/>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1:25" x14ac:dyDescent="0.25">
      <c r="A1057" s="19"/>
      <c r="B1057" s="19"/>
      <c r="C1057" s="19"/>
      <c r="D1057" s="19"/>
      <c r="E1057" s="19"/>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1:25" x14ac:dyDescent="0.25">
      <c r="A1058" s="19"/>
      <c r="B1058" s="19"/>
      <c r="C1058" s="19"/>
      <c r="D1058" s="19"/>
      <c r="E1058" s="19"/>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1:25" x14ac:dyDescent="0.25">
      <c r="A1059" s="19"/>
      <c r="B1059" s="19"/>
      <c r="C1059" s="19"/>
      <c r="D1059" s="19"/>
      <c r="E1059" s="19"/>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1:25" x14ac:dyDescent="0.25">
      <c r="A1060" s="19"/>
      <c r="B1060" s="19"/>
      <c r="C1060" s="19"/>
      <c r="D1060" s="19"/>
      <c r="E1060" s="19"/>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1:25" x14ac:dyDescent="0.25">
      <c r="A1061" s="19"/>
      <c r="B1061" s="19"/>
      <c r="C1061" s="19"/>
      <c r="D1061" s="19"/>
      <c r="E1061" s="19"/>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1:25" x14ac:dyDescent="0.25">
      <c r="A1062" s="19"/>
      <c r="B1062" s="19"/>
      <c r="C1062" s="19"/>
      <c r="D1062" s="19"/>
      <c r="E1062" s="19"/>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1:25" x14ac:dyDescent="0.25">
      <c r="A1063" s="19"/>
      <c r="B1063" s="19"/>
      <c r="C1063" s="19"/>
      <c r="D1063" s="19"/>
      <c r="E1063" s="19"/>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1:25" x14ac:dyDescent="0.25">
      <c r="A1064" s="19"/>
      <c r="B1064" s="19"/>
      <c r="C1064" s="19"/>
      <c r="D1064" s="19"/>
      <c r="E1064" s="19"/>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1:25" x14ac:dyDescent="0.25">
      <c r="A1065" s="19"/>
      <c r="B1065" s="19"/>
      <c r="C1065" s="19"/>
      <c r="D1065" s="19"/>
      <c r="E1065" s="19"/>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1:25" x14ac:dyDescent="0.25">
      <c r="A1066" s="19"/>
      <c r="B1066" s="19"/>
      <c r="C1066" s="19"/>
      <c r="D1066" s="19"/>
      <c r="E1066" s="19"/>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1:25" x14ac:dyDescent="0.25">
      <c r="A1067" s="19"/>
      <c r="B1067" s="19"/>
      <c r="C1067" s="19"/>
      <c r="D1067" s="19"/>
      <c r="E1067" s="19"/>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1:25" x14ac:dyDescent="0.25">
      <c r="A1068" s="19"/>
      <c r="B1068" s="19"/>
      <c r="C1068" s="19"/>
      <c r="D1068" s="19"/>
      <c r="E1068" s="19"/>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1:25" x14ac:dyDescent="0.25">
      <c r="A1069" s="19"/>
      <c r="B1069" s="19"/>
      <c r="C1069" s="19"/>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1:25" x14ac:dyDescent="0.25">
      <c r="A1070" s="19"/>
      <c r="B1070" s="19"/>
      <c r="C1070" s="19"/>
      <c r="D1070" s="19"/>
      <c r="E1070" s="19"/>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1:25" x14ac:dyDescent="0.25">
      <c r="A1071" s="19"/>
      <c r="B1071" s="19"/>
      <c r="C1071" s="19"/>
      <c r="D1071" s="19"/>
      <c r="E1071" s="19"/>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1:25" x14ac:dyDescent="0.25">
      <c r="A1072" s="19"/>
      <c r="B1072" s="19"/>
      <c r="C1072" s="19"/>
      <c r="D1072" s="19"/>
      <c r="E1072" s="19"/>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1:25" x14ac:dyDescent="0.25">
      <c r="A1073" s="19"/>
      <c r="B1073" s="19"/>
      <c r="C1073" s="19"/>
      <c r="D1073" s="19"/>
      <c r="E1073" s="19"/>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1:25" x14ac:dyDescent="0.25">
      <c r="A1074" s="19"/>
      <c r="B1074" s="19"/>
      <c r="C1074" s="19"/>
      <c r="D1074" s="19"/>
      <c r="E1074" s="19"/>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1:25" x14ac:dyDescent="0.25">
      <c r="A1075" s="19"/>
      <c r="B1075" s="19"/>
      <c r="C1075" s="19"/>
      <c r="D1075" s="19"/>
      <c r="E1075" s="19"/>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1:25" x14ac:dyDescent="0.25">
      <c r="A1076" s="19"/>
      <c r="B1076" s="19"/>
      <c r="C1076" s="19"/>
      <c r="D1076" s="19"/>
      <c r="E1076" s="19"/>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1:25" x14ac:dyDescent="0.25">
      <c r="A1077" s="19"/>
      <c r="B1077" s="19"/>
      <c r="C1077" s="19"/>
      <c r="D1077" s="19"/>
      <c r="E1077" s="19"/>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1:25" x14ac:dyDescent="0.25">
      <c r="A1078" s="19"/>
      <c r="B1078" s="19"/>
      <c r="C1078" s="19"/>
      <c r="D1078" s="19"/>
      <c r="E1078" s="19"/>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1:25" x14ac:dyDescent="0.25">
      <c r="A1079" s="19"/>
      <c r="B1079" s="19"/>
      <c r="C1079" s="19"/>
      <c r="D1079" s="19"/>
      <c r="E1079" s="19"/>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1:25" x14ac:dyDescent="0.25">
      <c r="A1080" s="19"/>
      <c r="B1080" s="19"/>
      <c r="C1080" s="19"/>
      <c r="D1080" s="19"/>
      <c r="E1080" s="19"/>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1:25" x14ac:dyDescent="0.25">
      <c r="A1081" s="19"/>
      <c r="B1081" s="19"/>
      <c r="C1081" s="19"/>
      <c r="D1081" s="19"/>
      <c r="E1081" s="19"/>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1:25" x14ac:dyDescent="0.25">
      <c r="A1082" s="19"/>
      <c r="B1082" s="19"/>
      <c r="C1082" s="19"/>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1:25" x14ac:dyDescent="0.25">
      <c r="A1083" s="19"/>
      <c r="B1083" s="19"/>
      <c r="C1083" s="19"/>
      <c r="D1083" s="19"/>
      <c r="E1083" s="19"/>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1:25" x14ac:dyDescent="0.25">
      <c r="A1084" s="19"/>
      <c r="B1084" s="19"/>
      <c r="C1084" s="19"/>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1:25" x14ac:dyDescent="0.25">
      <c r="A1085" s="19"/>
      <c r="B1085" s="19"/>
      <c r="C1085" s="19"/>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1:25" x14ac:dyDescent="0.25">
      <c r="A1086" s="19"/>
      <c r="B1086" s="19"/>
      <c r="C1086" s="19"/>
      <c r="D1086" s="19"/>
      <c r="E1086" s="19"/>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1:25" x14ac:dyDescent="0.25">
      <c r="A1087" s="19"/>
      <c r="B1087" s="19"/>
      <c r="C1087" s="19"/>
      <c r="D1087" s="19"/>
      <c r="E1087" s="19"/>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1:25" x14ac:dyDescent="0.25">
      <c r="A1088" s="19"/>
      <c r="B1088" s="19"/>
      <c r="C1088" s="19"/>
      <c r="D1088" s="19"/>
      <c r="E1088" s="19"/>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1:25" x14ac:dyDescent="0.25">
      <c r="A1089" s="19"/>
      <c r="B1089" s="19"/>
      <c r="C1089" s="19"/>
      <c r="D1089" s="19"/>
      <c r="E1089" s="19"/>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1:25" x14ac:dyDescent="0.25">
      <c r="A1090" s="19"/>
      <c r="B1090" s="19"/>
      <c r="C1090" s="19"/>
      <c r="D1090" s="19"/>
      <c r="E1090" s="19"/>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1:25" x14ac:dyDescent="0.25">
      <c r="A1091" s="19"/>
      <c r="B1091" s="19"/>
      <c r="C1091" s="19"/>
      <c r="D1091" s="19"/>
      <c r="E1091" s="19"/>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1:25" x14ac:dyDescent="0.25">
      <c r="A1092" s="19"/>
      <c r="B1092" s="19"/>
      <c r="C1092" s="19"/>
      <c r="D1092" s="19"/>
      <c r="E1092" s="19"/>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1:25" x14ac:dyDescent="0.25">
      <c r="A1093" s="19"/>
      <c r="B1093" s="19"/>
      <c r="C1093" s="19"/>
      <c r="D1093" s="19"/>
      <c r="E1093" s="19"/>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1:25" x14ac:dyDescent="0.25">
      <c r="A1094" s="19"/>
      <c r="B1094" s="19"/>
      <c r="C1094" s="19"/>
      <c r="D1094" s="19"/>
      <c r="E1094" s="19"/>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1:25" x14ac:dyDescent="0.25">
      <c r="A1095" s="19"/>
      <c r="B1095" s="19"/>
      <c r="C1095" s="19"/>
      <c r="D1095" s="19"/>
      <c r="E1095" s="19"/>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1:25" x14ac:dyDescent="0.25">
      <c r="A1096" s="19"/>
      <c r="B1096" s="19"/>
      <c r="C1096" s="19"/>
      <c r="D1096" s="19"/>
      <c r="E1096" s="19"/>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1:25" x14ac:dyDescent="0.25">
      <c r="A1097" s="19"/>
      <c r="B1097" s="19"/>
      <c r="C1097" s="19"/>
      <c r="D1097" s="19"/>
      <c r="E1097" s="19"/>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1:25" x14ac:dyDescent="0.25">
      <c r="A1098" s="19"/>
      <c r="B1098" s="19"/>
      <c r="C1098" s="19"/>
      <c r="D1098" s="19"/>
      <c r="E1098" s="19"/>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1:25" x14ac:dyDescent="0.25">
      <c r="A1099" s="19"/>
      <c r="B1099" s="19"/>
      <c r="C1099" s="19"/>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1:25" x14ac:dyDescent="0.25">
      <c r="A1100" s="19"/>
      <c r="B1100" s="19"/>
      <c r="C1100" s="19"/>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1:25" x14ac:dyDescent="0.25">
      <c r="A1101" s="19"/>
      <c r="B1101" s="19"/>
      <c r="C1101" s="19"/>
      <c r="D1101" s="19"/>
      <c r="E1101" s="19"/>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1:25" x14ac:dyDescent="0.25">
      <c r="A1102" s="19"/>
      <c r="B1102" s="19"/>
      <c r="C1102" s="19"/>
      <c r="D1102" s="19"/>
      <c r="E1102" s="19"/>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1:25" x14ac:dyDescent="0.25">
      <c r="A1103" s="19"/>
      <c r="B1103" s="19"/>
      <c r="C1103" s="19"/>
      <c r="D1103" s="19"/>
      <c r="E1103" s="19"/>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1:25" x14ac:dyDescent="0.25">
      <c r="A1104" s="19"/>
      <c r="B1104" s="19"/>
      <c r="C1104" s="19"/>
      <c r="D1104" s="19"/>
      <c r="E1104" s="19"/>
      <c r="F1104" s="19"/>
      <c r="G1104" s="19"/>
      <c r="H1104" s="19"/>
      <c r="I1104" s="19"/>
      <c r="J1104" s="19"/>
      <c r="K1104" s="19"/>
      <c r="L1104" s="19"/>
      <c r="M1104" s="19"/>
      <c r="N1104" s="19"/>
      <c r="O1104" s="19"/>
      <c r="P1104" s="19"/>
      <c r="Q1104" s="19"/>
      <c r="R1104" s="19"/>
      <c r="S1104" s="19"/>
      <c r="T1104" s="19"/>
      <c r="U1104" s="19"/>
      <c r="V1104" s="19"/>
      <c r="W1104" s="19"/>
      <c r="X1104" s="19"/>
      <c r="Y1104" s="19"/>
    </row>
    <row r="1105" spans="1:25" x14ac:dyDescent="0.25">
      <c r="A1105" s="19"/>
      <c r="B1105" s="19"/>
      <c r="C1105" s="19"/>
      <c r="D1105" s="19"/>
      <c r="E1105" s="19"/>
      <c r="F1105" s="19"/>
      <c r="G1105" s="19"/>
      <c r="H1105" s="19"/>
      <c r="I1105" s="19"/>
      <c r="J1105" s="19"/>
      <c r="K1105" s="19"/>
      <c r="L1105" s="19"/>
      <c r="M1105" s="19"/>
      <c r="N1105" s="19"/>
      <c r="O1105" s="19"/>
      <c r="P1105" s="19"/>
      <c r="Q1105" s="19"/>
      <c r="R1105" s="19"/>
      <c r="S1105" s="19"/>
      <c r="T1105" s="19"/>
      <c r="U1105" s="19"/>
      <c r="V1105" s="19"/>
      <c r="W1105" s="19"/>
      <c r="X1105" s="19"/>
      <c r="Y1105" s="19"/>
    </row>
    <row r="1106" spans="1:25" x14ac:dyDescent="0.25">
      <c r="A1106" s="19"/>
      <c r="B1106" s="19"/>
      <c r="C1106" s="19"/>
      <c r="D1106" s="19"/>
      <c r="E1106" s="19"/>
      <c r="F1106" s="19"/>
      <c r="G1106" s="19"/>
      <c r="H1106" s="19"/>
      <c r="I1106" s="19"/>
      <c r="J1106" s="19"/>
      <c r="K1106" s="19"/>
      <c r="L1106" s="19"/>
      <c r="M1106" s="19"/>
      <c r="N1106" s="19"/>
      <c r="O1106" s="19"/>
      <c r="P1106" s="19"/>
      <c r="Q1106" s="19"/>
      <c r="R1106" s="19"/>
      <c r="S1106" s="19"/>
      <c r="T1106" s="19"/>
      <c r="U1106" s="19"/>
      <c r="V1106" s="19"/>
      <c r="W1106" s="19"/>
      <c r="X1106" s="19"/>
      <c r="Y1106" s="19"/>
    </row>
    <row r="1107" spans="1:25" x14ac:dyDescent="0.25">
      <c r="A1107" s="19"/>
      <c r="B1107" s="19"/>
      <c r="C1107" s="19"/>
      <c r="D1107" s="19"/>
      <c r="E1107" s="19"/>
      <c r="F1107" s="19"/>
      <c r="G1107" s="19"/>
      <c r="H1107" s="19"/>
      <c r="I1107" s="19"/>
      <c r="J1107" s="19"/>
      <c r="K1107" s="19"/>
      <c r="L1107" s="19"/>
      <c r="M1107" s="19"/>
      <c r="N1107" s="19"/>
      <c r="O1107" s="19"/>
      <c r="P1107" s="19"/>
      <c r="Q1107" s="19"/>
      <c r="R1107" s="19"/>
      <c r="S1107" s="19"/>
      <c r="T1107" s="19"/>
      <c r="U1107" s="19"/>
      <c r="V1107" s="19"/>
      <c r="W1107" s="19"/>
      <c r="X1107" s="19"/>
      <c r="Y1107" s="19"/>
    </row>
    <row r="1108" spans="1:25" x14ac:dyDescent="0.25">
      <c r="A1108" s="19"/>
      <c r="B1108" s="19"/>
      <c r="C1108" s="19"/>
      <c r="D1108" s="19"/>
      <c r="E1108" s="19"/>
      <c r="F1108" s="19"/>
      <c r="G1108" s="19"/>
      <c r="H1108" s="19"/>
      <c r="I1108" s="19"/>
      <c r="J1108" s="19"/>
      <c r="K1108" s="19"/>
      <c r="L1108" s="19"/>
      <c r="M1108" s="19"/>
      <c r="N1108" s="19"/>
      <c r="O1108" s="19"/>
      <c r="P1108" s="19"/>
      <c r="Q1108" s="19"/>
      <c r="R1108" s="19"/>
      <c r="S1108" s="19"/>
      <c r="T1108" s="19"/>
      <c r="U1108" s="19"/>
      <c r="V1108" s="19"/>
      <c r="W1108" s="19"/>
      <c r="X1108" s="19"/>
      <c r="Y1108" s="19"/>
    </row>
    <row r="1109" spans="1:25" x14ac:dyDescent="0.25">
      <c r="A1109" s="19"/>
      <c r="B1109" s="19"/>
      <c r="C1109" s="19"/>
      <c r="D1109" s="19"/>
      <c r="E1109" s="19"/>
      <c r="F1109" s="19"/>
      <c r="G1109" s="19"/>
      <c r="H1109" s="19"/>
      <c r="I1109" s="19"/>
      <c r="J1109" s="19"/>
      <c r="K1109" s="19"/>
      <c r="L1109" s="19"/>
      <c r="M1109" s="19"/>
      <c r="N1109" s="19"/>
      <c r="O1109" s="19"/>
      <c r="P1109" s="19"/>
      <c r="Q1109" s="19"/>
      <c r="R1109" s="19"/>
      <c r="S1109" s="19"/>
      <c r="T1109" s="19"/>
      <c r="U1109" s="19"/>
      <c r="V1109" s="19"/>
      <c r="W1109" s="19"/>
      <c r="X1109" s="19"/>
      <c r="Y1109" s="19"/>
    </row>
    <row r="1110" spans="1:25" x14ac:dyDescent="0.25">
      <c r="A1110" s="19"/>
      <c r="B1110" s="19"/>
      <c r="C1110" s="19"/>
      <c r="D1110" s="19"/>
      <c r="E1110" s="19"/>
      <c r="F1110" s="19"/>
      <c r="G1110" s="19"/>
      <c r="H1110" s="19"/>
      <c r="I1110" s="19"/>
      <c r="J1110" s="19"/>
      <c r="K1110" s="19"/>
      <c r="L1110" s="19"/>
      <c r="M1110" s="19"/>
      <c r="N1110" s="19"/>
      <c r="O1110" s="19"/>
      <c r="P1110" s="19"/>
      <c r="Q1110" s="19"/>
      <c r="R1110" s="19"/>
      <c r="S1110" s="19"/>
      <c r="T1110" s="19"/>
      <c r="U1110" s="19"/>
      <c r="V1110" s="19"/>
      <c r="W1110" s="19"/>
      <c r="X1110" s="19"/>
      <c r="Y1110" s="19"/>
    </row>
    <row r="1111" spans="1:25" x14ac:dyDescent="0.25">
      <c r="A1111" s="19"/>
      <c r="B1111" s="19"/>
      <c r="C1111" s="19"/>
      <c r="D1111" s="19"/>
      <c r="E1111" s="19"/>
      <c r="F1111" s="19"/>
      <c r="G1111" s="19"/>
      <c r="H1111" s="19"/>
      <c r="I1111" s="19"/>
      <c r="J1111" s="19"/>
      <c r="K1111" s="19"/>
      <c r="L1111" s="19"/>
      <c r="M1111" s="19"/>
      <c r="N1111" s="19"/>
      <c r="O1111" s="19"/>
      <c r="P1111" s="19"/>
      <c r="Q1111" s="19"/>
      <c r="R1111" s="19"/>
      <c r="S1111" s="19"/>
      <c r="T1111" s="19"/>
      <c r="U1111" s="19"/>
      <c r="V1111" s="19"/>
      <c r="W1111" s="19"/>
      <c r="X1111" s="19"/>
      <c r="Y1111" s="19"/>
    </row>
    <row r="1112" spans="1:25" x14ac:dyDescent="0.25">
      <c r="A1112" s="19"/>
      <c r="B1112" s="19"/>
      <c r="C1112" s="19"/>
      <c r="D1112" s="19"/>
      <c r="E1112" s="19"/>
      <c r="F1112" s="19"/>
      <c r="G1112" s="19"/>
      <c r="H1112" s="19"/>
      <c r="I1112" s="19"/>
      <c r="J1112" s="19"/>
      <c r="K1112" s="19"/>
      <c r="L1112" s="19"/>
      <c r="M1112" s="19"/>
      <c r="N1112" s="19"/>
      <c r="O1112" s="19"/>
      <c r="P1112" s="19"/>
      <c r="Q1112" s="19"/>
      <c r="R1112" s="19"/>
      <c r="S1112" s="19"/>
      <c r="T1112" s="19"/>
      <c r="U1112" s="19"/>
      <c r="V1112" s="19"/>
      <c r="W1112" s="19"/>
      <c r="X1112" s="19"/>
      <c r="Y1112" s="19"/>
    </row>
    <row r="1113" spans="1:25" x14ac:dyDescent="0.25">
      <c r="A1113" s="19"/>
      <c r="B1113" s="19"/>
      <c r="C1113" s="19"/>
      <c r="D1113" s="19"/>
      <c r="E1113" s="19"/>
      <c r="F1113" s="19"/>
      <c r="G1113" s="19"/>
      <c r="H1113" s="19"/>
      <c r="I1113" s="19"/>
      <c r="J1113" s="19"/>
      <c r="K1113" s="19"/>
      <c r="L1113" s="19"/>
      <c r="M1113" s="19"/>
      <c r="N1113" s="19"/>
      <c r="O1113" s="19"/>
      <c r="P1113" s="19"/>
      <c r="Q1113" s="19"/>
      <c r="R1113" s="19"/>
      <c r="S1113" s="19"/>
      <c r="T1113" s="19"/>
      <c r="U1113" s="19"/>
      <c r="V1113" s="19"/>
      <c r="W1113" s="19"/>
      <c r="X1113" s="19"/>
      <c r="Y1113" s="19"/>
    </row>
    <row r="1114" spans="1:25" x14ac:dyDescent="0.25">
      <c r="A1114" s="19"/>
      <c r="B1114" s="19"/>
      <c r="C1114" s="19"/>
      <c r="D1114" s="19"/>
      <c r="E1114" s="19"/>
      <c r="F1114" s="19"/>
      <c r="G1114" s="19"/>
      <c r="H1114" s="19"/>
      <c r="I1114" s="19"/>
      <c r="J1114" s="19"/>
      <c r="K1114" s="19"/>
      <c r="L1114" s="19"/>
      <c r="M1114" s="19"/>
      <c r="N1114" s="19"/>
      <c r="O1114" s="19"/>
      <c r="P1114" s="19"/>
      <c r="Q1114" s="19"/>
      <c r="R1114" s="19"/>
      <c r="S1114" s="19"/>
      <c r="T1114" s="19"/>
      <c r="U1114" s="19"/>
      <c r="V1114" s="19"/>
      <c r="W1114" s="19"/>
      <c r="X1114" s="19"/>
      <c r="Y1114" s="19"/>
    </row>
    <row r="1115" spans="1:25" x14ac:dyDescent="0.25">
      <c r="A1115" s="19"/>
      <c r="B1115" s="19"/>
      <c r="C1115" s="19"/>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row>
    <row r="1116" spans="1:25" x14ac:dyDescent="0.25">
      <c r="A1116" s="19"/>
      <c r="B1116" s="19"/>
      <c r="C1116" s="19"/>
      <c r="D1116" s="19"/>
      <c r="E1116" s="19"/>
      <c r="F1116" s="19"/>
      <c r="G1116" s="19"/>
      <c r="H1116" s="19"/>
      <c r="I1116" s="19"/>
      <c r="J1116" s="19"/>
      <c r="K1116" s="19"/>
      <c r="L1116" s="19"/>
      <c r="M1116" s="19"/>
      <c r="N1116" s="19"/>
      <c r="O1116" s="19"/>
      <c r="P1116" s="19"/>
      <c r="Q1116" s="19"/>
      <c r="R1116" s="19"/>
      <c r="S1116" s="19"/>
      <c r="T1116" s="19"/>
      <c r="U1116" s="19"/>
      <c r="V1116" s="19"/>
      <c r="W1116" s="19"/>
      <c r="X1116" s="19"/>
      <c r="Y1116" s="19"/>
    </row>
    <row r="1117" spans="1:25" x14ac:dyDescent="0.25">
      <c r="A1117" s="19"/>
      <c r="B1117" s="19"/>
      <c r="C1117" s="19"/>
      <c r="D1117" s="19"/>
      <c r="E1117" s="19"/>
      <c r="F1117" s="19"/>
      <c r="G1117" s="19"/>
      <c r="H1117" s="19"/>
      <c r="I1117" s="19"/>
      <c r="J1117" s="19"/>
      <c r="K1117" s="19"/>
      <c r="L1117" s="19"/>
      <c r="M1117" s="19"/>
      <c r="N1117" s="19"/>
      <c r="O1117" s="19"/>
      <c r="P1117" s="19"/>
      <c r="Q1117" s="19"/>
      <c r="R1117" s="19"/>
      <c r="S1117" s="19"/>
      <c r="T1117" s="19"/>
      <c r="U1117" s="19"/>
      <c r="V1117" s="19"/>
      <c r="W1117" s="19"/>
      <c r="X1117" s="19"/>
      <c r="Y1117" s="19"/>
    </row>
    <row r="1118" spans="1:25" x14ac:dyDescent="0.25">
      <c r="A1118" s="19"/>
      <c r="B1118" s="19"/>
      <c r="C1118" s="19"/>
      <c r="D1118" s="19"/>
      <c r="E1118" s="19"/>
      <c r="F1118" s="19"/>
      <c r="G1118" s="19"/>
      <c r="H1118" s="19"/>
      <c r="I1118" s="19"/>
      <c r="J1118" s="19"/>
      <c r="K1118" s="19"/>
      <c r="L1118" s="19"/>
      <c r="M1118" s="19"/>
      <c r="N1118" s="19"/>
      <c r="O1118" s="19"/>
      <c r="P1118" s="19"/>
      <c r="Q1118" s="19"/>
      <c r="R1118" s="19"/>
      <c r="S1118" s="19"/>
      <c r="T1118" s="19"/>
      <c r="U1118" s="19"/>
      <c r="V1118" s="19"/>
      <c r="W1118" s="19"/>
      <c r="X1118" s="19"/>
      <c r="Y1118" s="19"/>
    </row>
    <row r="1119" spans="1:25" x14ac:dyDescent="0.25">
      <c r="A1119" s="19"/>
      <c r="B1119" s="19"/>
      <c r="C1119" s="19"/>
      <c r="D1119" s="19"/>
      <c r="E1119" s="19"/>
      <c r="F1119" s="19"/>
      <c r="G1119" s="19"/>
      <c r="H1119" s="19"/>
      <c r="I1119" s="19"/>
      <c r="J1119" s="19"/>
      <c r="K1119" s="19"/>
      <c r="L1119" s="19"/>
      <c r="M1119" s="19"/>
      <c r="N1119" s="19"/>
      <c r="O1119" s="19"/>
      <c r="P1119" s="19"/>
      <c r="Q1119" s="19"/>
      <c r="R1119" s="19"/>
      <c r="S1119" s="19"/>
      <c r="T1119" s="19"/>
      <c r="U1119" s="19"/>
      <c r="V1119" s="19"/>
      <c r="W1119" s="19"/>
      <c r="X1119" s="19"/>
      <c r="Y1119" s="19"/>
    </row>
    <row r="1120" spans="1:25" x14ac:dyDescent="0.25">
      <c r="A1120" s="19"/>
      <c r="B1120" s="19"/>
      <c r="C1120" s="19"/>
      <c r="D1120" s="19"/>
      <c r="E1120" s="19"/>
      <c r="F1120" s="19"/>
      <c r="G1120" s="19"/>
      <c r="H1120" s="19"/>
      <c r="I1120" s="19"/>
      <c r="J1120" s="19"/>
      <c r="K1120" s="19"/>
      <c r="L1120" s="19"/>
      <c r="M1120" s="19"/>
      <c r="N1120" s="19"/>
      <c r="O1120" s="19"/>
      <c r="P1120" s="19"/>
      <c r="Q1120" s="19"/>
      <c r="R1120" s="19"/>
      <c r="S1120" s="19"/>
      <c r="T1120" s="19"/>
      <c r="U1120" s="19"/>
      <c r="V1120" s="19"/>
      <c r="W1120" s="19"/>
      <c r="X1120" s="19"/>
      <c r="Y1120" s="19"/>
    </row>
    <row r="1121" spans="1:25" x14ac:dyDescent="0.25">
      <c r="A1121" s="19"/>
      <c r="B1121" s="19"/>
      <c r="C1121" s="19"/>
      <c r="D1121" s="19"/>
      <c r="E1121" s="19"/>
      <c r="F1121" s="19"/>
      <c r="G1121" s="19"/>
      <c r="H1121" s="19"/>
      <c r="I1121" s="19"/>
      <c r="J1121" s="19"/>
      <c r="K1121" s="19"/>
      <c r="L1121" s="19"/>
      <c r="M1121" s="19"/>
      <c r="N1121" s="19"/>
      <c r="O1121" s="19"/>
      <c r="P1121" s="19"/>
      <c r="Q1121" s="19"/>
      <c r="R1121" s="19"/>
      <c r="S1121" s="19"/>
      <c r="T1121" s="19"/>
      <c r="U1121" s="19"/>
      <c r="V1121" s="19"/>
      <c r="W1121" s="19"/>
      <c r="X1121" s="19"/>
      <c r="Y1121" s="19"/>
    </row>
    <row r="1122" spans="1:25" x14ac:dyDescent="0.25">
      <c r="A1122" s="19"/>
      <c r="B1122" s="19"/>
      <c r="C1122" s="19"/>
      <c r="D1122" s="19"/>
      <c r="E1122" s="19"/>
      <c r="F1122" s="19"/>
      <c r="G1122" s="19"/>
      <c r="H1122" s="19"/>
      <c r="I1122" s="19"/>
      <c r="J1122" s="19"/>
      <c r="K1122" s="19"/>
      <c r="L1122" s="19"/>
      <c r="M1122" s="19"/>
      <c r="N1122" s="19"/>
      <c r="O1122" s="19"/>
      <c r="P1122" s="19"/>
      <c r="Q1122" s="19"/>
      <c r="R1122" s="19"/>
      <c r="S1122" s="19"/>
      <c r="T1122" s="19"/>
      <c r="U1122" s="19"/>
      <c r="V1122" s="19"/>
      <c r="W1122" s="19"/>
      <c r="X1122" s="19"/>
      <c r="Y1122" s="19"/>
    </row>
    <row r="1123" spans="1:25" x14ac:dyDescent="0.25">
      <c r="A1123" s="19"/>
      <c r="B1123" s="19"/>
      <c r="C1123" s="19"/>
      <c r="D1123" s="19"/>
      <c r="E1123" s="19"/>
      <c r="F1123" s="19"/>
      <c r="G1123" s="19"/>
      <c r="H1123" s="19"/>
      <c r="I1123" s="19"/>
      <c r="J1123" s="19"/>
      <c r="K1123" s="19"/>
      <c r="L1123" s="19"/>
      <c r="M1123" s="19"/>
      <c r="N1123" s="19"/>
      <c r="O1123" s="19"/>
      <c r="P1123" s="19"/>
      <c r="Q1123" s="19"/>
      <c r="R1123" s="19"/>
      <c r="S1123" s="19"/>
      <c r="T1123" s="19"/>
      <c r="U1123" s="19"/>
      <c r="V1123" s="19"/>
      <c r="W1123" s="19"/>
      <c r="X1123" s="19"/>
      <c r="Y1123" s="19"/>
    </row>
    <row r="1124" spans="1:25" x14ac:dyDescent="0.25">
      <c r="A1124" s="19"/>
      <c r="B1124" s="19"/>
      <c r="C1124" s="19"/>
      <c r="D1124" s="19"/>
      <c r="E1124" s="19"/>
      <c r="F1124" s="19"/>
      <c r="G1124" s="19"/>
      <c r="H1124" s="19"/>
      <c r="I1124" s="19"/>
      <c r="J1124" s="19"/>
      <c r="K1124" s="19"/>
      <c r="L1124" s="19"/>
      <c r="M1124" s="19"/>
      <c r="N1124" s="19"/>
      <c r="O1124" s="19"/>
      <c r="P1124" s="19"/>
      <c r="Q1124" s="19"/>
      <c r="R1124" s="19"/>
      <c r="S1124" s="19"/>
      <c r="T1124" s="19"/>
      <c r="U1124" s="19"/>
      <c r="V1124" s="19"/>
      <c r="W1124" s="19"/>
      <c r="X1124" s="19"/>
      <c r="Y1124" s="19"/>
    </row>
    <row r="1125" spans="1:25" x14ac:dyDescent="0.25">
      <c r="A1125" s="19"/>
      <c r="B1125" s="19"/>
      <c r="C1125" s="19"/>
      <c r="D1125" s="19"/>
      <c r="E1125" s="19"/>
      <c r="F1125" s="19"/>
      <c r="G1125" s="19"/>
      <c r="H1125" s="19"/>
      <c r="I1125" s="19"/>
      <c r="J1125" s="19"/>
      <c r="K1125" s="19"/>
      <c r="L1125" s="19"/>
      <c r="M1125" s="19"/>
      <c r="N1125" s="19"/>
      <c r="O1125" s="19"/>
      <c r="P1125" s="19"/>
      <c r="Q1125" s="19"/>
      <c r="R1125" s="19"/>
      <c r="S1125" s="19"/>
      <c r="T1125" s="19"/>
      <c r="U1125" s="19"/>
      <c r="V1125" s="19"/>
      <c r="W1125" s="19"/>
      <c r="X1125" s="19"/>
      <c r="Y1125" s="19"/>
    </row>
    <row r="1126" spans="1:25" x14ac:dyDescent="0.25">
      <c r="A1126" s="19"/>
      <c r="B1126" s="19"/>
      <c r="C1126" s="19"/>
      <c r="D1126" s="19"/>
      <c r="E1126" s="19"/>
      <c r="F1126" s="19"/>
      <c r="G1126" s="19"/>
      <c r="H1126" s="19"/>
      <c r="I1126" s="19"/>
      <c r="J1126" s="19"/>
      <c r="K1126" s="19"/>
      <c r="L1126" s="19"/>
      <c r="M1126" s="19"/>
      <c r="N1126" s="19"/>
      <c r="O1126" s="19"/>
      <c r="P1126" s="19"/>
      <c r="Q1126" s="19"/>
      <c r="R1126" s="19"/>
      <c r="S1126" s="19"/>
      <c r="T1126" s="19"/>
      <c r="U1126" s="19"/>
      <c r="V1126" s="19"/>
      <c r="W1126" s="19"/>
      <c r="X1126" s="19"/>
      <c r="Y1126" s="19"/>
    </row>
    <row r="1127" spans="1:25" x14ac:dyDescent="0.25">
      <c r="A1127" s="19"/>
      <c r="B1127" s="19"/>
      <c r="C1127" s="19"/>
      <c r="D1127" s="19"/>
      <c r="E1127" s="19"/>
      <c r="F1127" s="19"/>
      <c r="G1127" s="19"/>
      <c r="H1127" s="19"/>
      <c r="I1127" s="19"/>
      <c r="J1127" s="19"/>
      <c r="K1127" s="19"/>
      <c r="L1127" s="19"/>
      <c r="M1127" s="19"/>
      <c r="N1127" s="19"/>
      <c r="O1127" s="19"/>
      <c r="P1127" s="19"/>
      <c r="Q1127" s="19"/>
      <c r="R1127" s="19"/>
      <c r="S1127" s="19"/>
      <c r="T1127" s="19"/>
      <c r="U1127" s="19"/>
      <c r="V1127" s="19"/>
      <c r="W1127" s="19"/>
      <c r="X1127" s="19"/>
      <c r="Y1127" s="19"/>
    </row>
    <row r="1128" spans="1:25" x14ac:dyDescent="0.25">
      <c r="A1128" s="19"/>
      <c r="B1128" s="19"/>
      <c r="C1128" s="19"/>
      <c r="D1128" s="19"/>
      <c r="E1128" s="19"/>
      <c r="F1128" s="19"/>
      <c r="G1128" s="19"/>
      <c r="H1128" s="19"/>
      <c r="I1128" s="19"/>
      <c r="J1128" s="19"/>
      <c r="K1128" s="19"/>
      <c r="L1128" s="19"/>
      <c r="M1128" s="19"/>
      <c r="N1128" s="19"/>
      <c r="O1128" s="19"/>
      <c r="P1128" s="19"/>
      <c r="Q1128" s="19"/>
      <c r="R1128" s="19"/>
      <c r="S1128" s="19"/>
      <c r="T1128" s="19"/>
      <c r="U1128" s="19"/>
      <c r="V1128" s="19"/>
      <c r="W1128" s="19"/>
      <c r="X1128" s="19"/>
      <c r="Y1128" s="19"/>
    </row>
    <row r="1129" spans="1:25" x14ac:dyDescent="0.25">
      <c r="A1129" s="19"/>
      <c r="B1129" s="19"/>
      <c r="C1129" s="19"/>
      <c r="D1129" s="19"/>
      <c r="E1129" s="19"/>
      <c r="F1129" s="19"/>
      <c r="G1129" s="19"/>
      <c r="H1129" s="19"/>
      <c r="I1129" s="19"/>
      <c r="J1129" s="19"/>
      <c r="K1129" s="19"/>
      <c r="L1129" s="19"/>
      <c r="M1129" s="19"/>
      <c r="N1129" s="19"/>
      <c r="O1129" s="19"/>
      <c r="P1129" s="19"/>
      <c r="Q1129" s="19"/>
      <c r="R1129" s="19"/>
      <c r="S1129" s="19"/>
      <c r="T1129" s="19"/>
      <c r="U1129" s="19"/>
      <c r="V1129" s="19"/>
      <c r="W1129" s="19"/>
      <c r="X1129" s="19"/>
      <c r="Y1129" s="19"/>
    </row>
    <row r="1130" spans="1:25" x14ac:dyDescent="0.25">
      <c r="A1130" s="19"/>
      <c r="B1130" s="19"/>
      <c r="C1130" s="19"/>
      <c r="D1130" s="19"/>
      <c r="E1130" s="19"/>
      <c r="F1130" s="19"/>
      <c r="G1130" s="19"/>
      <c r="H1130" s="19"/>
      <c r="I1130" s="19"/>
      <c r="J1130" s="19"/>
      <c r="K1130" s="19"/>
      <c r="L1130" s="19"/>
      <c r="M1130" s="19"/>
      <c r="N1130" s="19"/>
      <c r="O1130" s="19"/>
      <c r="P1130" s="19"/>
      <c r="Q1130" s="19"/>
      <c r="R1130" s="19"/>
      <c r="S1130" s="19"/>
      <c r="T1130" s="19"/>
      <c r="U1130" s="19"/>
      <c r="V1130" s="19"/>
      <c r="W1130" s="19"/>
      <c r="X1130" s="19"/>
      <c r="Y1130" s="19"/>
    </row>
    <row r="1131" spans="1:25" x14ac:dyDescent="0.25">
      <c r="A1131" s="19"/>
      <c r="B1131" s="19"/>
      <c r="C1131" s="19"/>
      <c r="D1131" s="19"/>
      <c r="E1131" s="19"/>
      <c r="F1131" s="19"/>
      <c r="G1131" s="19"/>
      <c r="H1131" s="19"/>
      <c r="I1131" s="19"/>
      <c r="J1131" s="19"/>
      <c r="K1131" s="19"/>
      <c r="L1131" s="19"/>
      <c r="M1131" s="19"/>
      <c r="N1131" s="19"/>
      <c r="O1131" s="19"/>
      <c r="P1131" s="19"/>
      <c r="Q1131" s="19"/>
      <c r="R1131" s="19"/>
      <c r="S1131" s="19"/>
      <c r="T1131" s="19"/>
      <c r="U1131" s="19"/>
      <c r="V1131" s="19"/>
      <c r="W1131" s="19"/>
      <c r="X1131" s="19"/>
      <c r="Y1131" s="19"/>
    </row>
    <row r="1132" spans="1:25" x14ac:dyDescent="0.25">
      <c r="A1132" s="19"/>
      <c r="B1132" s="19"/>
      <c r="C1132" s="19"/>
      <c r="D1132" s="19"/>
      <c r="E1132" s="19"/>
      <c r="F1132" s="19"/>
      <c r="G1132" s="19"/>
      <c r="H1132" s="19"/>
      <c r="I1132" s="19"/>
      <c r="J1132" s="19"/>
      <c r="K1132" s="19"/>
      <c r="L1132" s="19"/>
      <c r="M1132" s="19"/>
      <c r="N1132" s="19"/>
      <c r="O1132" s="19"/>
      <c r="P1132" s="19"/>
      <c r="Q1132" s="19"/>
      <c r="R1132" s="19"/>
      <c r="S1132" s="19"/>
      <c r="T1132" s="19"/>
      <c r="U1132" s="19"/>
      <c r="V1132" s="19"/>
      <c r="W1132" s="19"/>
      <c r="X1132" s="19"/>
      <c r="Y1132" s="19"/>
    </row>
    <row r="1133" spans="1:25" x14ac:dyDescent="0.25">
      <c r="A1133" s="19"/>
      <c r="B1133" s="19"/>
      <c r="C1133" s="19"/>
      <c r="D1133" s="19"/>
      <c r="E1133" s="19"/>
      <c r="F1133" s="19"/>
      <c r="G1133" s="19"/>
      <c r="H1133" s="19"/>
      <c r="I1133" s="19"/>
      <c r="J1133" s="19"/>
      <c r="K1133" s="19"/>
      <c r="L1133" s="19"/>
      <c r="M1133" s="19"/>
      <c r="N1133" s="19"/>
      <c r="O1133" s="19"/>
      <c r="P1133" s="19"/>
      <c r="Q1133" s="19"/>
      <c r="R1133" s="19"/>
      <c r="S1133" s="19"/>
      <c r="T1133" s="19"/>
      <c r="U1133" s="19"/>
      <c r="V1133" s="19"/>
      <c r="W1133" s="19"/>
      <c r="X1133" s="19"/>
      <c r="Y1133" s="19"/>
    </row>
    <row r="1134" spans="1:25" x14ac:dyDescent="0.25">
      <c r="A1134" s="19"/>
      <c r="B1134" s="19"/>
      <c r="C1134" s="19"/>
      <c r="D1134" s="19"/>
      <c r="E1134" s="19"/>
      <c r="F1134" s="19"/>
      <c r="G1134" s="19"/>
      <c r="H1134" s="19"/>
      <c r="I1134" s="19"/>
      <c r="J1134" s="19"/>
      <c r="K1134" s="19"/>
      <c r="L1134" s="19"/>
      <c r="M1134" s="19"/>
      <c r="N1134" s="19"/>
      <c r="O1134" s="19"/>
      <c r="P1134" s="19"/>
      <c r="Q1134" s="19"/>
      <c r="R1134" s="19"/>
      <c r="S1134" s="19"/>
      <c r="T1134" s="19"/>
      <c r="U1134" s="19"/>
      <c r="V1134" s="19"/>
      <c r="W1134" s="19"/>
      <c r="X1134" s="19"/>
      <c r="Y1134" s="19"/>
    </row>
    <row r="1135" spans="1:25" x14ac:dyDescent="0.25">
      <c r="A1135" s="19"/>
      <c r="B1135" s="19"/>
      <c r="C1135" s="19"/>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row>
    <row r="1136" spans="1:25" x14ac:dyDescent="0.25">
      <c r="A1136" s="19"/>
      <c r="B1136" s="19"/>
      <c r="C1136" s="19"/>
      <c r="D1136" s="19"/>
      <c r="E1136" s="19"/>
      <c r="F1136" s="19"/>
      <c r="G1136" s="19"/>
      <c r="H1136" s="19"/>
      <c r="I1136" s="19"/>
      <c r="J1136" s="19"/>
      <c r="K1136" s="19"/>
      <c r="L1136" s="19"/>
      <c r="M1136" s="19"/>
      <c r="N1136" s="19"/>
      <c r="O1136" s="19"/>
      <c r="P1136" s="19"/>
      <c r="Q1136" s="19"/>
      <c r="R1136" s="19"/>
      <c r="S1136" s="19"/>
      <c r="T1136" s="19"/>
      <c r="U1136" s="19"/>
      <c r="V1136" s="19"/>
      <c r="W1136" s="19"/>
      <c r="X1136" s="19"/>
      <c r="Y1136" s="19"/>
    </row>
    <row r="1137" spans="1:25" x14ac:dyDescent="0.25">
      <c r="A1137" s="19"/>
      <c r="B1137" s="19"/>
      <c r="C1137" s="19"/>
      <c r="D1137" s="19"/>
      <c r="E1137" s="19"/>
      <c r="F1137" s="19"/>
      <c r="G1137" s="19"/>
      <c r="H1137" s="19"/>
      <c r="I1137" s="19"/>
      <c r="J1137" s="19"/>
      <c r="K1137" s="19"/>
      <c r="L1137" s="19"/>
      <c r="M1137" s="19"/>
      <c r="N1137" s="19"/>
      <c r="O1137" s="19"/>
      <c r="P1137" s="19"/>
      <c r="Q1137" s="19"/>
      <c r="R1137" s="19"/>
      <c r="S1137" s="19"/>
      <c r="T1137" s="19"/>
      <c r="U1137" s="19"/>
      <c r="V1137" s="19"/>
      <c r="W1137" s="19"/>
      <c r="X1137" s="19"/>
      <c r="Y1137" s="19"/>
    </row>
    <row r="1138" spans="1:25" x14ac:dyDescent="0.25">
      <c r="A1138" s="19"/>
      <c r="B1138" s="19"/>
      <c r="C1138" s="19"/>
      <c r="D1138" s="19"/>
      <c r="E1138" s="19"/>
      <c r="F1138" s="19"/>
      <c r="G1138" s="19"/>
      <c r="H1138" s="19"/>
      <c r="I1138" s="19"/>
      <c r="J1138" s="19"/>
      <c r="K1138" s="19"/>
      <c r="L1138" s="19"/>
      <c r="M1138" s="19"/>
      <c r="N1138" s="19"/>
      <c r="O1138" s="19"/>
      <c r="P1138" s="19"/>
      <c r="Q1138" s="19"/>
      <c r="R1138" s="19"/>
      <c r="S1138" s="19"/>
      <c r="T1138" s="19"/>
      <c r="U1138" s="19"/>
      <c r="V1138" s="19"/>
      <c r="W1138" s="19"/>
      <c r="X1138" s="19"/>
      <c r="Y1138" s="19"/>
    </row>
    <row r="1139" spans="1:25" x14ac:dyDescent="0.25">
      <c r="A1139" s="19"/>
      <c r="B1139" s="19"/>
      <c r="C1139" s="19"/>
      <c r="D1139" s="19"/>
      <c r="E1139" s="19"/>
      <c r="F1139" s="19"/>
      <c r="G1139" s="19"/>
      <c r="H1139" s="19"/>
      <c r="I1139" s="19"/>
      <c r="J1139" s="19"/>
      <c r="K1139" s="19"/>
      <c r="L1139" s="19"/>
      <c r="M1139" s="19"/>
      <c r="N1139" s="19"/>
      <c r="O1139" s="19"/>
      <c r="P1139" s="19"/>
      <c r="Q1139" s="19"/>
      <c r="R1139" s="19"/>
      <c r="S1139" s="19"/>
      <c r="T1139" s="19"/>
      <c r="U1139" s="19"/>
      <c r="V1139" s="19"/>
      <c r="W1139" s="19"/>
      <c r="X1139" s="19"/>
      <c r="Y1139" s="19"/>
    </row>
    <row r="1140" spans="1:25" x14ac:dyDescent="0.25">
      <c r="A1140" s="19"/>
      <c r="B1140" s="19"/>
      <c r="C1140" s="19"/>
      <c r="D1140" s="19"/>
      <c r="E1140" s="19"/>
      <c r="F1140" s="19"/>
      <c r="G1140" s="19"/>
      <c r="H1140" s="19"/>
      <c r="I1140" s="19"/>
      <c r="J1140" s="19"/>
      <c r="K1140" s="19"/>
      <c r="L1140" s="19"/>
      <c r="M1140" s="19"/>
      <c r="N1140" s="19"/>
      <c r="O1140" s="19"/>
      <c r="P1140" s="19"/>
      <c r="Q1140" s="19"/>
      <c r="R1140" s="19"/>
      <c r="S1140" s="19"/>
      <c r="T1140" s="19"/>
      <c r="U1140" s="19"/>
      <c r="V1140" s="19"/>
      <c r="W1140" s="19"/>
      <c r="X1140" s="19"/>
      <c r="Y1140" s="19"/>
    </row>
    <row r="1141" spans="1:25" x14ac:dyDescent="0.25">
      <c r="A1141" s="19"/>
      <c r="B1141" s="19"/>
      <c r="C1141" s="19"/>
      <c r="D1141" s="19"/>
      <c r="E1141" s="19"/>
      <c r="F1141" s="19"/>
      <c r="G1141" s="19"/>
      <c r="H1141" s="19"/>
      <c r="I1141" s="19"/>
      <c r="J1141" s="19"/>
      <c r="K1141" s="19"/>
      <c r="L1141" s="19"/>
      <c r="M1141" s="19"/>
      <c r="N1141" s="19"/>
      <c r="O1141" s="19"/>
      <c r="P1141" s="19"/>
      <c r="Q1141" s="19"/>
      <c r="R1141" s="19"/>
      <c r="S1141" s="19"/>
      <c r="T1141" s="19"/>
      <c r="U1141" s="19"/>
      <c r="V1141" s="19"/>
      <c r="W1141" s="19"/>
      <c r="X1141" s="19"/>
      <c r="Y1141" s="19"/>
    </row>
    <row r="1142" spans="1:25" x14ac:dyDescent="0.25">
      <c r="A1142" s="19"/>
      <c r="B1142" s="19"/>
      <c r="C1142" s="19"/>
      <c r="D1142" s="19"/>
      <c r="E1142" s="19"/>
      <c r="F1142" s="19"/>
      <c r="G1142" s="19"/>
      <c r="H1142" s="19"/>
      <c r="I1142" s="19"/>
      <c r="J1142" s="19"/>
      <c r="K1142" s="19"/>
      <c r="L1142" s="19"/>
      <c r="M1142" s="19"/>
      <c r="N1142" s="19"/>
      <c r="O1142" s="19"/>
      <c r="P1142" s="19"/>
      <c r="Q1142" s="19"/>
      <c r="R1142" s="19"/>
      <c r="S1142" s="19"/>
      <c r="T1142" s="19"/>
      <c r="U1142" s="19"/>
      <c r="V1142" s="19"/>
      <c r="W1142" s="19"/>
      <c r="X1142" s="19"/>
      <c r="Y1142" s="19"/>
    </row>
    <row r="1143" spans="1:25" x14ac:dyDescent="0.25">
      <c r="A1143" s="19"/>
      <c r="B1143" s="19"/>
      <c r="C1143" s="19"/>
      <c r="D1143" s="19"/>
      <c r="E1143" s="19"/>
      <c r="F1143" s="19"/>
      <c r="G1143" s="19"/>
      <c r="H1143" s="19"/>
      <c r="I1143" s="19"/>
      <c r="J1143" s="19"/>
      <c r="K1143" s="19"/>
      <c r="L1143" s="19"/>
      <c r="M1143" s="19"/>
      <c r="N1143" s="19"/>
      <c r="O1143" s="19"/>
      <c r="P1143" s="19"/>
      <c r="Q1143" s="19"/>
      <c r="R1143" s="19"/>
      <c r="S1143" s="19"/>
      <c r="T1143" s="19"/>
      <c r="U1143" s="19"/>
      <c r="V1143" s="19"/>
      <c r="W1143" s="19"/>
      <c r="X1143" s="19"/>
      <c r="Y1143" s="19"/>
    </row>
    <row r="1144" spans="1:25" x14ac:dyDescent="0.25">
      <c r="A1144" s="19"/>
      <c r="B1144" s="19"/>
      <c r="C1144" s="19"/>
      <c r="D1144" s="19"/>
      <c r="E1144" s="19"/>
      <c r="F1144" s="19"/>
      <c r="G1144" s="19"/>
      <c r="H1144" s="19"/>
      <c r="I1144" s="19"/>
      <c r="J1144" s="19"/>
      <c r="K1144" s="19"/>
      <c r="L1144" s="19"/>
      <c r="M1144" s="19"/>
      <c r="N1144" s="19"/>
      <c r="O1144" s="19"/>
      <c r="P1144" s="19"/>
      <c r="Q1144" s="19"/>
      <c r="R1144" s="19"/>
      <c r="S1144" s="19"/>
      <c r="T1144" s="19"/>
      <c r="U1144" s="19"/>
      <c r="V1144" s="19"/>
      <c r="W1144" s="19"/>
      <c r="X1144" s="19"/>
      <c r="Y1144" s="19"/>
    </row>
    <row r="1145" spans="1:25" x14ac:dyDescent="0.25">
      <c r="A1145" s="19"/>
      <c r="B1145" s="19"/>
      <c r="C1145" s="19"/>
      <c r="D1145" s="19"/>
      <c r="E1145" s="19"/>
      <c r="F1145" s="19"/>
      <c r="G1145" s="19"/>
      <c r="H1145" s="19"/>
      <c r="I1145" s="19"/>
      <c r="J1145" s="19"/>
      <c r="K1145" s="19"/>
      <c r="L1145" s="19"/>
      <c r="M1145" s="19"/>
      <c r="N1145" s="19"/>
      <c r="O1145" s="19"/>
      <c r="P1145" s="19"/>
      <c r="Q1145" s="19"/>
      <c r="R1145" s="19"/>
      <c r="S1145" s="19"/>
      <c r="T1145" s="19"/>
      <c r="U1145" s="19"/>
      <c r="V1145" s="19"/>
      <c r="W1145" s="19"/>
      <c r="X1145" s="19"/>
      <c r="Y1145" s="19"/>
    </row>
    <row r="1146" spans="1:25" x14ac:dyDescent="0.25">
      <c r="A1146" s="19"/>
      <c r="B1146" s="19"/>
      <c r="C1146" s="19"/>
      <c r="D1146" s="19"/>
      <c r="E1146" s="19"/>
      <c r="F1146" s="19"/>
      <c r="G1146" s="19"/>
      <c r="H1146" s="19"/>
      <c r="I1146" s="19"/>
      <c r="J1146" s="19"/>
      <c r="K1146" s="19"/>
      <c r="L1146" s="19"/>
      <c r="M1146" s="19"/>
      <c r="N1146" s="19"/>
      <c r="O1146" s="19"/>
      <c r="P1146" s="19"/>
      <c r="Q1146" s="19"/>
      <c r="R1146" s="19"/>
      <c r="S1146" s="19"/>
      <c r="T1146" s="19"/>
      <c r="U1146" s="19"/>
      <c r="V1146" s="19"/>
      <c r="W1146" s="19"/>
      <c r="X1146" s="19"/>
      <c r="Y1146" s="19"/>
    </row>
    <row r="1147" spans="1:25" x14ac:dyDescent="0.25">
      <c r="A1147" s="19"/>
      <c r="B1147" s="19"/>
      <c r="C1147" s="19"/>
      <c r="D1147" s="19"/>
      <c r="E1147" s="19"/>
      <c r="F1147" s="19"/>
      <c r="G1147" s="19"/>
      <c r="H1147" s="19"/>
      <c r="I1147" s="19"/>
      <c r="J1147" s="19"/>
      <c r="K1147" s="19"/>
      <c r="L1147" s="19"/>
      <c r="M1147" s="19"/>
      <c r="N1147" s="19"/>
      <c r="O1147" s="19"/>
      <c r="P1147" s="19"/>
      <c r="Q1147" s="19"/>
      <c r="R1147" s="19"/>
      <c r="S1147" s="19"/>
      <c r="T1147" s="19"/>
      <c r="U1147" s="19"/>
      <c r="V1147" s="19"/>
      <c r="W1147" s="19"/>
      <c r="X1147" s="19"/>
      <c r="Y1147" s="19"/>
    </row>
    <row r="1148" spans="1:25" x14ac:dyDescent="0.25">
      <c r="A1148" s="19"/>
      <c r="B1148" s="19"/>
      <c r="C1148" s="19"/>
      <c r="D1148" s="19"/>
      <c r="E1148" s="19"/>
      <c r="F1148" s="19"/>
      <c r="G1148" s="19"/>
      <c r="H1148" s="19"/>
      <c r="I1148" s="19"/>
      <c r="J1148" s="19"/>
      <c r="K1148" s="19"/>
      <c r="L1148" s="19"/>
      <c r="M1148" s="19"/>
      <c r="N1148" s="19"/>
      <c r="O1148" s="19"/>
      <c r="P1148" s="19"/>
      <c r="Q1148" s="19"/>
      <c r="R1148" s="19"/>
      <c r="S1148" s="19"/>
      <c r="T1148" s="19"/>
      <c r="U1148" s="19"/>
      <c r="V1148" s="19"/>
      <c r="W1148" s="19"/>
      <c r="X1148" s="19"/>
      <c r="Y1148" s="19"/>
    </row>
    <row r="1149" spans="1:25" x14ac:dyDescent="0.25">
      <c r="A1149" s="19"/>
      <c r="B1149" s="19"/>
      <c r="C1149" s="19"/>
      <c r="D1149" s="19"/>
      <c r="E1149" s="19"/>
      <c r="F1149" s="19"/>
      <c r="G1149" s="19"/>
      <c r="H1149" s="19"/>
      <c r="I1149" s="19"/>
      <c r="J1149" s="19"/>
      <c r="K1149" s="19"/>
      <c r="L1149" s="19"/>
      <c r="M1149" s="19"/>
      <c r="N1149" s="19"/>
      <c r="O1149" s="19"/>
      <c r="P1149" s="19"/>
      <c r="Q1149" s="19"/>
      <c r="R1149" s="19"/>
      <c r="S1149" s="19"/>
      <c r="T1149" s="19"/>
      <c r="U1149" s="19"/>
      <c r="V1149" s="19"/>
      <c r="W1149" s="19"/>
      <c r="X1149" s="19"/>
      <c r="Y1149" s="19"/>
    </row>
    <row r="1150" spans="1:25" x14ac:dyDescent="0.25">
      <c r="A1150" s="19"/>
      <c r="B1150" s="19"/>
      <c r="C1150" s="19"/>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row>
    <row r="1151" spans="1:25" x14ac:dyDescent="0.25">
      <c r="A1151" s="19"/>
      <c r="B1151" s="19"/>
      <c r="C1151" s="19"/>
      <c r="D1151" s="19"/>
      <c r="E1151" s="19"/>
      <c r="F1151" s="19"/>
      <c r="G1151" s="19"/>
      <c r="H1151" s="19"/>
      <c r="I1151" s="19"/>
      <c r="J1151" s="19"/>
      <c r="K1151" s="19"/>
      <c r="L1151" s="19"/>
      <c r="M1151" s="19"/>
      <c r="N1151" s="19"/>
      <c r="O1151" s="19"/>
      <c r="P1151" s="19"/>
      <c r="Q1151" s="19"/>
      <c r="R1151" s="19"/>
      <c r="S1151" s="19"/>
      <c r="T1151" s="19"/>
      <c r="U1151" s="19"/>
      <c r="V1151" s="19"/>
      <c r="W1151" s="19"/>
      <c r="X1151" s="19"/>
      <c r="Y1151" s="19"/>
    </row>
    <row r="1152" spans="1:25" x14ac:dyDescent="0.25">
      <c r="A1152" s="19"/>
      <c r="B1152" s="19"/>
      <c r="C1152" s="19"/>
      <c r="D1152" s="19"/>
      <c r="E1152" s="19"/>
      <c r="F1152" s="19"/>
      <c r="G1152" s="19"/>
      <c r="H1152" s="19"/>
      <c r="I1152" s="19"/>
      <c r="J1152" s="19"/>
      <c r="K1152" s="19"/>
      <c r="L1152" s="19"/>
      <c r="M1152" s="19"/>
      <c r="N1152" s="19"/>
      <c r="O1152" s="19"/>
      <c r="P1152" s="19"/>
      <c r="Q1152" s="19"/>
      <c r="R1152" s="19"/>
      <c r="S1152" s="19"/>
      <c r="T1152" s="19"/>
      <c r="U1152" s="19"/>
      <c r="V1152" s="19"/>
      <c r="W1152" s="19"/>
      <c r="X1152" s="19"/>
      <c r="Y1152" s="19"/>
    </row>
    <row r="1153" spans="1:25" x14ac:dyDescent="0.25">
      <c r="A1153" s="19"/>
      <c r="B1153" s="19"/>
      <c r="C1153" s="19"/>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row>
    <row r="1154" spans="1:25" x14ac:dyDescent="0.25">
      <c r="A1154" s="19"/>
      <c r="B1154" s="19"/>
      <c r="C1154" s="19"/>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row>
    <row r="1155" spans="1:25" x14ac:dyDescent="0.25">
      <c r="A1155" s="19"/>
      <c r="B1155" s="19"/>
      <c r="C1155" s="19"/>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row>
    <row r="1156" spans="1:25" x14ac:dyDescent="0.25">
      <c r="A1156" s="19"/>
      <c r="B1156" s="19"/>
      <c r="C1156" s="19"/>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row>
    <row r="1157" spans="1:25" x14ac:dyDescent="0.25">
      <c r="A1157" s="19"/>
      <c r="B1157" s="19"/>
      <c r="C1157" s="19"/>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row>
    <row r="1158" spans="1:25" x14ac:dyDescent="0.25">
      <c r="A1158" s="19"/>
      <c r="B1158" s="19"/>
      <c r="C1158" s="19"/>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row>
    <row r="1159" spans="1:25" x14ac:dyDescent="0.25">
      <c r="A1159" s="19"/>
      <c r="B1159" s="19"/>
      <c r="C1159" s="19"/>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row>
    <row r="1160" spans="1:25" x14ac:dyDescent="0.25">
      <c r="A1160" s="19"/>
      <c r="B1160" s="19"/>
      <c r="C1160" s="19"/>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row>
    <row r="1161" spans="1:25" x14ac:dyDescent="0.25">
      <c r="A1161" s="19"/>
      <c r="B1161" s="19"/>
      <c r="C1161" s="19"/>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row>
    <row r="1162" spans="1:25" x14ac:dyDescent="0.25">
      <c r="A1162" s="19"/>
      <c r="B1162" s="19"/>
      <c r="C1162" s="19"/>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row>
    <row r="1163" spans="1:25" x14ac:dyDescent="0.25">
      <c r="A1163" s="19"/>
      <c r="B1163" s="19"/>
      <c r="C1163" s="19"/>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row>
    <row r="1164" spans="1:25" x14ac:dyDescent="0.25">
      <c r="A1164" s="19"/>
      <c r="B1164" s="19"/>
      <c r="C1164" s="19"/>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row>
    <row r="1165" spans="1:25" x14ac:dyDescent="0.25">
      <c r="A1165" s="19"/>
      <c r="B1165" s="19"/>
      <c r="C1165" s="19"/>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row>
    <row r="1166" spans="1:25" x14ac:dyDescent="0.25">
      <c r="A1166" s="19"/>
      <c r="B1166" s="19"/>
      <c r="C1166" s="19"/>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row>
    <row r="1167" spans="1:25" x14ac:dyDescent="0.25">
      <c r="A1167" s="19"/>
      <c r="B1167" s="19"/>
      <c r="C1167" s="19"/>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row>
    <row r="1168" spans="1:25" x14ac:dyDescent="0.25">
      <c r="A1168" s="19"/>
      <c r="B1168" s="19"/>
      <c r="C1168" s="19"/>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row>
    <row r="1169" spans="1:25" x14ac:dyDescent="0.25">
      <c r="A1169" s="19"/>
      <c r="B1169" s="19"/>
      <c r="C1169" s="19"/>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row>
    <row r="1170" spans="1:25" x14ac:dyDescent="0.25">
      <c r="A1170" s="19"/>
      <c r="B1170" s="19"/>
      <c r="C1170" s="19"/>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row>
    <row r="1171" spans="1:25" x14ac:dyDescent="0.25">
      <c r="A1171" s="19"/>
      <c r="B1171" s="19"/>
      <c r="C1171" s="19"/>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row>
    <row r="1172" spans="1:25" x14ac:dyDescent="0.25">
      <c r="A1172" s="19"/>
      <c r="B1172" s="19"/>
      <c r="C1172" s="19"/>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row>
    <row r="1173" spans="1:25" x14ac:dyDescent="0.25">
      <c r="A1173" s="19"/>
      <c r="B1173" s="19"/>
      <c r="C1173" s="19"/>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row>
    <row r="1174" spans="1:25" x14ac:dyDescent="0.25">
      <c r="A1174" s="19"/>
      <c r="B1174" s="19"/>
      <c r="C1174" s="19"/>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row>
    <row r="1175" spans="1:25" x14ac:dyDescent="0.25">
      <c r="A1175" s="19"/>
      <c r="B1175" s="19"/>
      <c r="C1175" s="19"/>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row>
    <row r="1176" spans="1:25" x14ac:dyDescent="0.25">
      <c r="A1176" s="19"/>
      <c r="B1176" s="19"/>
      <c r="C1176" s="19"/>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row>
    <row r="1177" spans="1:25" x14ac:dyDescent="0.25">
      <c r="A1177" s="19"/>
      <c r="B1177" s="19"/>
      <c r="C1177" s="19"/>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row>
    <row r="1178" spans="1:25" x14ac:dyDescent="0.25">
      <c r="A1178" s="19"/>
      <c r="B1178" s="19"/>
      <c r="C1178" s="19"/>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row>
    <row r="1179" spans="1:25" x14ac:dyDescent="0.25">
      <c r="A1179" s="19"/>
      <c r="B1179" s="19"/>
      <c r="C1179" s="19"/>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row>
    <row r="1180" spans="1:25" x14ac:dyDescent="0.25">
      <c r="A1180" s="19"/>
      <c r="B1180" s="19"/>
      <c r="C1180" s="19"/>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row>
    <row r="1181" spans="1:25" x14ac:dyDescent="0.25">
      <c r="A1181" s="19"/>
      <c r="B1181" s="19"/>
      <c r="C1181" s="19"/>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row>
    <row r="1182" spans="1:25" x14ac:dyDescent="0.25">
      <c r="A1182" s="19"/>
      <c r="B1182" s="19"/>
      <c r="C1182" s="19"/>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row>
    <row r="1183" spans="1:25" x14ac:dyDescent="0.25">
      <c r="A1183" s="19"/>
      <c r="B1183" s="19"/>
      <c r="C1183" s="19"/>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row>
    <row r="1184" spans="1:25" x14ac:dyDescent="0.25">
      <c r="A1184" s="19"/>
      <c r="B1184" s="19"/>
      <c r="C1184" s="19"/>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row>
    <row r="1185" spans="1:25" x14ac:dyDescent="0.25">
      <c r="A1185" s="19"/>
      <c r="B1185" s="19"/>
      <c r="C1185" s="19"/>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row>
    <row r="1186" spans="1:25" x14ac:dyDescent="0.25">
      <c r="A1186" s="19"/>
      <c r="B1186" s="19"/>
      <c r="C1186" s="19"/>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row>
    <row r="1187" spans="1:25" x14ac:dyDescent="0.25">
      <c r="A1187" s="19"/>
      <c r="B1187" s="19"/>
      <c r="C1187" s="19"/>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row>
    <row r="1188" spans="1:25" x14ac:dyDescent="0.25">
      <c r="A1188" s="19"/>
      <c r="B1188" s="19"/>
      <c r="C1188" s="19"/>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row>
    <row r="1189" spans="1:25" x14ac:dyDescent="0.25">
      <c r="A1189" s="19"/>
      <c r="B1189" s="19"/>
      <c r="C1189" s="19"/>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row>
    <row r="1190" spans="1:25" x14ac:dyDescent="0.25">
      <c r="A1190" s="19"/>
      <c r="B1190" s="19"/>
      <c r="C1190" s="19"/>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row>
    <row r="1191" spans="1:25" x14ac:dyDescent="0.25">
      <c r="A1191" s="19"/>
      <c r="B1191" s="19"/>
      <c r="C1191" s="19"/>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row>
    <row r="1192" spans="1:25" x14ac:dyDescent="0.25">
      <c r="A1192" s="19"/>
      <c r="B1192" s="19"/>
      <c r="C1192" s="19"/>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row>
    <row r="1193" spans="1:25" x14ac:dyDescent="0.25">
      <c r="A1193" s="19"/>
      <c r="B1193" s="19"/>
      <c r="C1193" s="19"/>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row>
    <row r="1194" spans="1:25" x14ac:dyDescent="0.25">
      <c r="A1194" s="19"/>
      <c r="B1194" s="19"/>
      <c r="C1194" s="19"/>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row>
    <row r="1195" spans="1:25" x14ac:dyDescent="0.25">
      <c r="A1195" s="19"/>
      <c r="B1195" s="19"/>
      <c r="C1195" s="19"/>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row>
    <row r="1196" spans="1:25" x14ac:dyDescent="0.25">
      <c r="A1196" s="19"/>
      <c r="B1196" s="19"/>
      <c r="C1196" s="19"/>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row>
    <row r="1197" spans="1:25" x14ac:dyDescent="0.25">
      <c r="A1197" s="19"/>
      <c r="B1197" s="19"/>
      <c r="C1197" s="19"/>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row>
    <row r="1198" spans="1:25" x14ac:dyDescent="0.25">
      <c r="A1198" s="19"/>
      <c r="B1198" s="19"/>
      <c r="C1198" s="19"/>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row>
    <row r="1199" spans="1:25" x14ac:dyDescent="0.25">
      <c r="A1199" s="19"/>
      <c r="B1199" s="19"/>
      <c r="C1199" s="19"/>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row>
    <row r="1200" spans="1:25" x14ac:dyDescent="0.25">
      <c r="A1200" s="19"/>
      <c r="B1200" s="19"/>
      <c r="C1200" s="19"/>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row>
    <row r="1201" spans="1:25" x14ac:dyDescent="0.25">
      <c r="A1201" s="19"/>
      <c r="B1201" s="19"/>
      <c r="C1201" s="19"/>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row>
    <row r="1202" spans="1:25" x14ac:dyDescent="0.25">
      <c r="A1202" s="19"/>
      <c r="B1202" s="19"/>
      <c r="C1202" s="19"/>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row>
    <row r="1203" spans="1:25" x14ac:dyDescent="0.25">
      <c r="A1203" s="19"/>
      <c r="B1203" s="19"/>
      <c r="C1203" s="19"/>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row>
    <row r="1204" spans="1:25" x14ac:dyDescent="0.25">
      <c r="A1204" s="19"/>
      <c r="B1204" s="19"/>
      <c r="C1204" s="19"/>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row>
    <row r="1205" spans="1:25" x14ac:dyDescent="0.25">
      <c r="A1205" s="19"/>
      <c r="B1205" s="19"/>
      <c r="C1205" s="19"/>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row>
    <row r="1206" spans="1:25" x14ac:dyDescent="0.25">
      <c r="A1206" s="19"/>
      <c r="B1206" s="19"/>
      <c r="C1206" s="19"/>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row>
    <row r="1207" spans="1:25" x14ac:dyDescent="0.25">
      <c r="A1207" s="19"/>
      <c r="B1207" s="19"/>
      <c r="C1207" s="19"/>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row>
    <row r="1208" spans="1:25" x14ac:dyDescent="0.25">
      <c r="A1208" s="19"/>
      <c r="B1208" s="19"/>
      <c r="C1208" s="19"/>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row>
    <row r="1209" spans="1:25" x14ac:dyDescent="0.25">
      <c r="A1209" s="19"/>
      <c r="B1209" s="19"/>
      <c r="C1209" s="19"/>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row>
    <row r="1210" spans="1:25" x14ac:dyDescent="0.25">
      <c r="A1210" s="19"/>
      <c r="B1210" s="19"/>
      <c r="C1210" s="19"/>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row>
    <row r="1211" spans="1:25" x14ac:dyDescent="0.25">
      <c r="A1211" s="19"/>
      <c r="B1211" s="19"/>
      <c r="C1211" s="19"/>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row>
    <row r="1212" spans="1:25" x14ac:dyDescent="0.25">
      <c r="A1212" s="19"/>
      <c r="B1212" s="19"/>
      <c r="C1212" s="19"/>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row>
    <row r="1213" spans="1:25" x14ac:dyDescent="0.25">
      <c r="A1213" s="19"/>
      <c r="B1213" s="19"/>
      <c r="C1213" s="19"/>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row>
    <row r="1214" spans="1:25" x14ac:dyDescent="0.25">
      <c r="A1214" s="19"/>
      <c r="B1214" s="19"/>
      <c r="C1214" s="19"/>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row>
    <row r="1215" spans="1:25" x14ac:dyDescent="0.25">
      <c r="A1215" s="19"/>
      <c r="B1215" s="19"/>
      <c r="C1215" s="19"/>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row>
    <row r="1216" spans="1:25" x14ac:dyDescent="0.25">
      <c r="A1216" s="19"/>
      <c r="B1216" s="19"/>
      <c r="C1216" s="19"/>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row>
    <row r="1217" spans="1:25" x14ac:dyDescent="0.25">
      <c r="A1217" s="19"/>
      <c r="B1217" s="19"/>
      <c r="C1217" s="19"/>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row>
    <row r="1218" spans="1:25" x14ac:dyDescent="0.25">
      <c r="A1218" s="19"/>
      <c r="B1218" s="19"/>
      <c r="C1218" s="19"/>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row>
    <row r="1219" spans="1:25" x14ac:dyDescent="0.25">
      <c r="A1219" s="19"/>
      <c r="B1219" s="19"/>
      <c r="C1219" s="19"/>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row>
    <row r="1220" spans="1:25" x14ac:dyDescent="0.25">
      <c r="A1220" s="19"/>
      <c r="B1220" s="19"/>
      <c r="C1220" s="19"/>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row>
    <row r="1221" spans="1:25" x14ac:dyDescent="0.25">
      <c r="A1221" s="19"/>
      <c r="B1221" s="19"/>
      <c r="C1221" s="19"/>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row>
    <row r="1222" spans="1:25" x14ac:dyDescent="0.25">
      <c r="A1222" s="19"/>
      <c r="B1222" s="19"/>
      <c r="C1222" s="19"/>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row>
    <row r="1223" spans="1:25" x14ac:dyDescent="0.25">
      <c r="A1223" s="19"/>
      <c r="B1223" s="19"/>
      <c r="C1223" s="19"/>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row>
    <row r="1224" spans="1:25" x14ac:dyDescent="0.25">
      <c r="A1224" s="19"/>
      <c r="B1224" s="19"/>
      <c r="C1224" s="19"/>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row>
    <row r="1225" spans="1:25" x14ac:dyDescent="0.25">
      <c r="A1225" s="19"/>
      <c r="B1225" s="19"/>
      <c r="C1225" s="19"/>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row>
    <row r="1226" spans="1:25" x14ac:dyDescent="0.25">
      <c r="A1226" s="19"/>
      <c r="B1226" s="19"/>
      <c r="C1226" s="19"/>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row>
    <row r="1227" spans="1:25" x14ac:dyDescent="0.25">
      <c r="A1227" s="19"/>
      <c r="B1227" s="19"/>
      <c r="C1227" s="19"/>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row>
    <row r="1228" spans="1:25" x14ac:dyDescent="0.25">
      <c r="A1228" s="19"/>
      <c r="B1228" s="19"/>
      <c r="C1228" s="19"/>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row>
    <row r="1229" spans="1:25" x14ac:dyDescent="0.25">
      <c r="A1229" s="19"/>
      <c r="B1229" s="19"/>
      <c r="C1229" s="19"/>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row>
    <row r="1230" spans="1:25" x14ac:dyDescent="0.25">
      <c r="A1230" s="19"/>
      <c r="B1230" s="19"/>
      <c r="C1230" s="19"/>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row>
    <row r="1231" spans="1:25" x14ac:dyDescent="0.25">
      <c r="A1231" s="19"/>
      <c r="B1231" s="19"/>
      <c r="C1231" s="19"/>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row>
    <row r="1232" spans="1:25" x14ac:dyDescent="0.25">
      <c r="A1232" s="19"/>
      <c r="B1232" s="19"/>
      <c r="C1232" s="19"/>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row>
    <row r="1233" spans="1:25" x14ac:dyDescent="0.25">
      <c r="A1233" s="19"/>
      <c r="B1233" s="19"/>
      <c r="C1233" s="19"/>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row>
    <row r="1234" spans="1:25" x14ac:dyDescent="0.25">
      <c r="A1234" s="19"/>
      <c r="B1234" s="19"/>
      <c r="C1234" s="19"/>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row>
    <row r="1235" spans="1:25" x14ac:dyDescent="0.25">
      <c r="A1235" s="19"/>
      <c r="B1235" s="19"/>
      <c r="C1235" s="19"/>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row>
    <row r="1236" spans="1:25" x14ac:dyDescent="0.25">
      <c r="A1236" s="19"/>
      <c r="B1236" s="19"/>
      <c r="C1236" s="19"/>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row>
    <row r="1237" spans="1:25" x14ac:dyDescent="0.25">
      <c r="A1237" s="19"/>
      <c r="B1237" s="19"/>
      <c r="C1237" s="19"/>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row>
    <row r="1238" spans="1:25" x14ac:dyDescent="0.25">
      <c r="A1238" s="19"/>
      <c r="B1238" s="19"/>
      <c r="C1238" s="19"/>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row>
    <row r="1239" spans="1:25" x14ac:dyDescent="0.25">
      <c r="A1239" s="19"/>
      <c r="B1239" s="19"/>
      <c r="C1239" s="19"/>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row>
    <row r="1240" spans="1:25" x14ac:dyDescent="0.25">
      <c r="A1240" s="19"/>
      <c r="B1240" s="19"/>
      <c r="C1240" s="19"/>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row>
    <row r="1241" spans="1:25" x14ac:dyDescent="0.25">
      <c r="A1241" s="19"/>
      <c r="B1241" s="19"/>
      <c r="C1241" s="19"/>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row>
    <row r="1242" spans="1:25" x14ac:dyDescent="0.25">
      <c r="A1242" s="19"/>
      <c r="B1242" s="19"/>
      <c r="C1242" s="19"/>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row>
    <row r="1243" spans="1:25" x14ac:dyDescent="0.25">
      <c r="A1243" s="19"/>
      <c r="B1243" s="19"/>
      <c r="C1243" s="19"/>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row>
    <row r="1244" spans="1:25" x14ac:dyDescent="0.25">
      <c r="A1244" s="19"/>
      <c r="B1244" s="19"/>
      <c r="C1244" s="19"/>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row>
    <row r="1245" spans="1:25" x14ac:dyDescent="0.25">
      <c r="A1245" s="19"/>
      <c r="B1245" s="19"/>
      <c r="C1245" s="19"/>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row>
    <row r="1246" spans="1:25" x14ac:dyDescent="0.25">
      <c r="A1246" s="19"/>
      <c r="B1246" s="19"/>
      <c r="C1246" s="19"/>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row>
    <row r="1247" spans="1:25" x14ac:dyDescent="0.25">
      <c r="A1247" s="19"/>
      <c r="B1247" s="19"/>
      <c r="C1247" s="19"/>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row>
    <row r="1248" spans="1:25" x14ac:dyDescent="0.25">
      <c r="A1248" s="19"/>
      <c r="B1248" s="19"/>
      <c r="C1248" s="19"/>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row>
    <row r="1249" spans="1:25" x14ac:dyDescent="0.25">
      <c r="A1249" s="19"/>
      <c r="B1249" s="19"/>
      <c r="C1249" s="19"/>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row>
    <row r="1250" spans="1:25" x14ac:dyDescent="0.25">
      <c r="A1250" s="19"/>
      <c r="B1250" s="19"/>
      <c r="C1250" s="19"/>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row>
    <row r="1251" spans="1:25" x14ac:dyDescent="0.25">
      <c r="A1251" s="19"/>
      <c r="B1251" s="19"/>
      <c r="C1251" s="19"/>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row>
    <row r="1252" spans="1:25" x14ac:dyDescent="0.25">
      <c r="A1252" s="19"/>
      <c r="B1252" s="19"/>
      <c r="C1252" s="19"/>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row>
    <row r="1253" spans="1:25" x14ac:dyDescent="0.25">
      <c r="A1253" s="19"/>
      <c r="B1253" s="19"/>
      <c r="C1253" s="19"/>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row>
    <row r="1254" spans="1:25" x14ac:dyDescent="0.25">
      <c r="A1254" s="19"/>
      <c r="B1254" s="19"/>
      <c r="C1254" s="19"/>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row>
    <row r="1255" spans="1:25" x14ac:dyDescent="0.25">
      <c r="A1255" s="19"/>
      <c r="B1255" s="19"/>
      <c r="C1255" s="19"/>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row>
    <row r="1256" spans="1:25" x14ac:dyDescent="0.25">
      <c r="A1256" s="19"/>
      <c r="B1256" s="19"/>
      <c r="C1256" s="19"/>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row>
    <row r="1257" spans="1:25" x14ac:dyDescent="0.25">
      <c r="A1257" s="19"/>
      <c r="B1257" s="19"/>
      <c r="C1257" s="19"/>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row>
    <row r="1258" spans="1:25" x14ac:dyDescent="0.25">
      <c r="A1258" s="19"/>
      <c r="B1258" s="19"/>
      <c r="C1258" s="19"/>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row>
    <row r="1259" spans="1:25" x14ac:dyDescent="0.25">
      <c r="A1259" s="19"/>
      <c r="B1259" s="19"/>
      <c r="C1259" s="19"/>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row>
    <row r="1260" spans="1:25" x14ac:dyDescent="0.25">
      <c r="A1260" s="19"/>
      <c r="B1260" s="19"/>
      <c r="C1260" s="19"/>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row>
    <row r="1261" spans="1:25" x14ac:dyDescent="0.25">
      <c r="A1261" s="19"/>
      <c r="B1261" s="19"/>
      <c r="C1261" s="19"/>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row>
    <row r="1262" spans="1:25" x14ac:dyDescent="0.25">
      <c r="A1262" s="19"/>
      <c r="B1262" s="19"/>
      <c r="C1262" s="19"/>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row>
    <row r="1263" spans="1:25" x14ac:dyDescent="0.25">
      <c r="A1263" s="19"/>
      <c r="B1263" s="19"/>
      <c r="C1263" s="19"/>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row>
    <row r="1264" spans="1:25" x14ac:dyDescent="0.25">
      <c r="A1264" s="19"/>
      <c r="B1264" s="19"/>
      <c r="C1264" s="19"/>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row>
    <row r="1265" spans="1:25" x14ac:dyDescent="0.25">
      <c r="A1265" s="19"/>
      <c r="B1265" s="19"/>
      <c r="C1265" s="19"/>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row>
    <row r="1266" spans="1:25" x14ac:dyDescent="0.25">
      <c r="A1266" s="19"/>
      <c r="B1266" s="19"/>
      <c r="C1266" s="19"/>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row>
    <row r="1267" spans="1:25" x14ac:dyDescent="0.25">
      <c r="A1267" s="19"/>
      <c r="B1267" s="19"/>
      <c r="C1267" s="19"/>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row>
    <row r="1268" spans="1:25" x14ac:dyDescent="0.25">
      <c r="A1268" s="19"/>
      <c r="B1268" s="19"/>
      <c r="C1268" s="19"/>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row>
    <row r="1269" spans="1:25" x14ac:dyDescent="0.25">
      <c r="A1269" s="19"/>
      <c r="B1269" s="19"/>
      <c r="C1269" s="19"/>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row>
    <row r="1270" spans="1:25" x14ac:dyDescent="0.25">
      <c r="A1270" s="19"/>
      <c r="B1270" s="19"/>
      <c r="C1270" s="19"/>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row>
    <row r="1271" spans="1:25" x14ac:dyDescent="0.25">
      <c r="A1271" s="19"/>
      <c r="B1271" s="19"/>
      <c r="C1271" s="19"/>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row>
    <row r="1272" spans="1:25" x14ac:dyDescent="0.25">
      <c r="A1272" s="19"/>
      <c r="B1272" s="19"/>
      <c r="C1272" s="19"/>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row>
    <row r="1273" spans="1:25" x14ac:dyDescent="0.25">
      <c r="A1273" s="19"/>
      <c r="B1273" s="19"/>
      <c r="C1273" s="19"/>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row>
    <row r="1274" spans="1:25" x14ac:dyDescent="0.25">
      <c r="A1274" s="19"/>
      <c r="B1274" s="19"/>
      <c r="C1274" s="19"/>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row>
    <row r="1275" spans="1:25" x14ac:dyDescent="0.25">
      <c r="A1275" s="19"/>
      <c r="B1275" s="19"/>
      <c r="C1275" s="19"/>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row>
    <row r="1276" spans="1:25" x14ac:dyDescent="0.25">
      <c r="A1276" s="19"/>
      <c r="B1276" s="19"/>
      <c r="C1276" s="19"/>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row>
    <row r="1277" spans="1:25" x14ac:dyDescent="0.25">
      <c r="A1277" s="19"/>
      <c r="B1277" s="19"/>
      <c r="C1277" s="19"/>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row>
    <row r="1278" spans="1:25" x14ac:dyDescent="0.25">
      <c r="A1278" s="19"/>
      <c r="B1278" s="19"/>
      <c r="C1278" s="19"/>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row>
    <row r="1279" spans="1:25" x14ac:dyDescent="0.25">
      <c r="A1279" s="19"/>
      <c r="B1279" s="19"/>
      <c r="C1279" s="19"/>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row>
    <row r="1280" spans="1:25" x14ac:dyDescent="0.25">
      <c r="A1280" s="19"/>
      <c r="B1280" s="19"/>
      <c r="C1280" s="19"/>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row>
    <row r="1281" spans="1:25" x14ac:dyDescent="0.25">
      <c r="A1281" s="19"/>
      <c r="B1281" s="19"/>
      <c r="C1281" s="19"/>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row>
    <row r="1282" spans="1:25" x14ac:dyDescent="0.25">
      <c r="A1282" s="19"/>
      <c r="B1282" s="19"/>
      <c r="C1282" s="19"/>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row>
    <row r="1283" spans="1:25" x14ac:dyDescent="0.25">
      <c r="A1283" s="19"/>
      <c r="B1283" s="19"/>
      <c r="C1283" s="19"/>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row>
    <row r="1284" spans="1:25" x14ac:dyDescent="0.25">
      <c r="A1284" s="19"/>
      <c r="B1284" s="19"/>
      <c r="C1284" s="19"/>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row>
    <row r="1285" spans="1:25" x14ac:dyDescent="0.25">
      <c r="A1285" s="19"/>
      <c r="B1285" s="19"/>
      <c r="C1285" s="19"/>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row>
    <row r="1286" spans="1:25" x14ac:dyDescent="0.25">
      <c r="A1286" s="19"/>
      <c r="B1286" s="19"/>
      <c r="C1286" s="19"/>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row>
    <row r="1287" spans="1:25" x14ac:dyDescent="0.25">
      <c r="A1287" s="19"/>
      <c r="B1287" s="19"/>
      <c r="C1287" s="19"/>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row>
    <row r="1288" spans="1:25" x14ac:dyDescent="0.25">
      <c r="A1288" s="19"/>
      <c r="B1288" s="19"/>
      <c r="C1288" s="19"/>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row>
    <row r="1289" spans="1:25" x14ac:dyDescent="0.25">
      <c r="A1289" s="19"/>
      <c r="B1289" s="19"/>
      <c r="C1289" s="19"/>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row>
    <row r="1290" spans="1:25" x14ac:dyDescent="0.25">
      <c r="A1290" s="19"/>
      <c r="B1290" s="19"/>
      <c r="C1290" s="19"/>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row>
    <row r="1291" spans="1:25" x14ac:dyDescent="0.25">
      <c r="A1291" s="19"/>
      <c r="B1291" s="19"/>
      <c r="C1291" s="19"/>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row>
    <row r="1292" spans="1:25" x14ac:dyDescent="0.25">
      <c r="A1292" s="19"/>
      <c r="B1292" s="19"/>
      <c r="C1292" s="19"/>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row>
    <row r="1293" spans="1:25" x14ac:dyDescent="0.25">
      <c r="A1293" s="19"/>
      <c r="B1293" s="19"/>
      <c r="C1293" s="19"/>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row>
    <row r="1294" spans="1:25" x14ac:dyDescent="0.25">
      <c r="A1294" s="19"/>
      <c r="B1294" s="19"/>
      <c r="C1294" s="19"/>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row>
    <row r="1295" spans="1:25" x14ac:dyDescent="0.25">
      <c r="A1295" s="19"/>
      <c r="B1295" s="19"/>
      <c r="C1295" s="19"/>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row>
    <row r="1296" spans="1:25" x14ac:dyDescent="0.25">
      <c r="A1296" s="19"/>
      <c r="B1296" s="19"/>
      <c r="C1296" s="19"/>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row>
    <row r="1297" spans="1:25" x14ac:dyDescent="0.25">
      <c r="A1297" s="19"/>
      <c r="B1297" s="19"/>
      <c r="C1297" s="19"/>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row>
    <row r="1298" spans="1:25" x14ac:dyDescent="0.25">
      <c r="A1298" s="19"/>
      <c r="B1298" s="19"/>
      <c r="C1298" s="19"/>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row>
    <row r="1299" spans="1:25" x14ac:dyDescent="0.25">
      <c r="A1299" s="19"/>
      <c r="B1299" s="19"/>
      <c r="C1299" s="19"/>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row>
    <row r="1300" spans="1:25" x14ac:dyDescent="0.25">
      <c r="A1300" s="19"/>
      <c r="B1300" s="19"/>
      <c r="C1300" s="19"/>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row>
    <row r="1301" spans="1:25" x14ac:dyDescent="0.25">
      <c r="A1301" s="19"/>
      <c r="B1301" s="19"/>
      <c r="C1301" s="19"/>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row>
    <row r="1302" spans="1:25" x14ac:dyDescent="0.25">
      <c r="A1302" s="19"/>
      <c r="B1302" s="19"/>
      <c r="C1302" s="19"/>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row>
    <row r="1303" spans="1:25" x14ac:dyDescent="0.25">
      <c r="A1303" s="19"/>
      <c r="B1303" s="19"/>
      <c r="C1303" s="19"/>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row>
    <row r="1304" spans="1:25" x14ac:dyDescent="0.25">
      <c r="A1304" s="19"/>
      <c r="B1304" s="19"/>
      <c r="C1304" s="19"/>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row>
    <row r="1305" spans="1:25" x14ac:dyDescent="0.25">
      <c r="A1305" s="19"/>
      <c r="B1305" s="19"/>
      <c r="C1305" s="19"/>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row>
    <row r="1306" spans="1:25" x14ac:dyDescent="0.25">
      <c r="A1306" s="19"/>
      <c r="B1306" s="19"/>
      <c r="C1306" s="19"/>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row>
    <row r="1307" spans="1:25" x14ac:dyDescent="0.25">
      <c r="A1307" s="19"/>
      <c r="B1307" s="19"/>
      <c r="C1307" s="19"/>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row>
    <row r="1308" spans="1:25" x14ac:dyDescent="0.25">
      <c r="A1308" s="19"/>
      <c r="B1308" s="19"/>
      <c r="C1308" s="19"/>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row>
    <row r="1309" spans="1:25" x14ac:dyDescent="0.25">
      <c r="A1309" s="19"/>
      <c r="B1309" s="19"/>
      <c r="C1309" s="19"/>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row>
    <row r="1310" spans="1:25" x14ac:dyDescent="0.25">
      <c r="A1310" s="19"/>
      <c r="B1310" s="19"/>
      <c r="C1310" s="19"/>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row>
    <row r="1311" spans="1:25" x14ac:dyDescent="0.25">
      <c r="A1311" s="19"/>
      <c r="B1311" s="19"/>
      <c r="C1311" s="19"/>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row>
    <row r="1312" spans="1:25" x14ac:dyDescent="0.25">
      <c r="A1312" s="19"/>
      <c r="B1312" s="19"/>
      <c r="C1312" s="19"/>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row>
    <row r="1313" spans="1:25" x14ac:dyDescent="0.25">
      <c r="A1313" s="19"/>
      <c r="B1313" s="19"/>
      <c r="C1313" s="19"/>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row>
    <row r="1314" spans="1:25" x14ac:dyDescent="0.25">
      <c r="A1314" s="19"/>
      <c r="B1314" s="19"/>
      <c r="C1314" s="19"/>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row>
    <row r="1315" spans="1:25" x14ac:dyDescent="0.25">
      <c r="A1315" s="19"/>
      <c r="B1315" s="19"/>
      <c r="C1315" s="19"/>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row>
    <row r="1316" spans="1:25" x14ac:dyDescent="0.25">
      <c r="A1316" s="19"/>
      <c r="B1316" s="19"/>
      <c r="C1316" s="19"/>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row>
    <row r="1317" spans="1:25" x14ac:dyDescent="0.25">
      <c r="A1317" s="19"/>
      <c r="B1317" s="19"/>
      <c r="C1317" s="19"/>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row>
    <row r="1318" spans="1:25" x14ac:dyDescent="0.25">
      <c r="A1318" s="19"/>
      <c r="B1318" s="19"/>
      <c r="C1318" s="19"/>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row>
    <row r="1319" spans="1:25" x14ac:dyDescent="0.25">
      <c r="A1319" s="19"/>
      <c r="B1319" s="19"/>
      <c r="C1319" s="19"/>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row>
    <row r="1320" spans="1:25" x14ac:dyDescent="0.25">
      <c r="A1320" s="19"/>
      <c r="B1320" s="19"/>
      <c r="C1320" s="19"/>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row>
    <row r="1321" spans="1:25" x14ac:dyDescent="0.25">
      <c r="A1321" s="19"/>
      <c r="B1321" s="19"/>
      <c r="C1321" s="19"/>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row>
    <row r="1322" spans="1:25" x14ac:dyDescent="0.25">
      <c r="A1322" s="19"/>
      <c r="B1322" s="19"/>
      <c r="C1322" s="19"/>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row>
    <row r="1323" spans="1:25" x14ac:dyDescent="0.25">
      <c r="A1323" s="19"/>
      <c r="B1323" s="19"/>
      <c r="C1323" s="19"/>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row>
    <row r="1324" spans="1:25" x14ac:dyDescent="0.25">
      <c r="A1324" s="19"/>
      <c r="B1324" s="19"/>
      <c r="C1324" s="19"/>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row>
    <row r="1325" spans="1:25" x14ac:dyDescent="0.25">
      <c r="A1325" s="19"/>
      <c r="B1325" s="19"/>
      <c r="C1325" s="19"/>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row>
    <row r="1326" spans="1:25" x14ac:dyDescent="0.25">
      <c r="A1326" s="19"/>
      <c r="B1326" s="19"/>
      <c r="C1326" s="19"/>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row>
    <row r="1327" spans="1:25" x14ac:dyDescent="0.25">
      <c r="A1327" s="19"/>
      <c r="B1327" s="19"/>
      <c r="C1327" s="19"/>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row>
    <row r="1328" spans="1:25" x14ac:dyDescent="0.25">
      <c r="A1328" s="19"/>
      <c r="B1328" s="19"/>
      <c r="C1328" s="19"/>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row>
    <row r="1329" spans="1:25" x14ac:dyDescent="0.25">
      <c r="A1329" s="19"/>
      <c r="B1329" s="19"/>
      <c r="C1329" s="19"/>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row>
    <row r="1330" spans="1:25" x14ac:dyDescent="0.25">
      <c r="A1330" s="19"/>
      <c r="B1330" s="19"/>
      <c r="C1330" s="19"/>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row>
    <row r="1331" spans="1:25" x14ac:dyDescent="0.25">
      <c r="A1331" s="19"/>
      <c r="B1331" s="19"/>
      <c r="C1331" s="19"/>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row>
    <row r="1332" spans="1:25" x14ac:dyDescent="0.25">
      <c r="A1332" s="19"/>
      <c r="B1332" s="19"/>
      <c r="C1332" s="19"/>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row>
    <row r="1333" spans="1:25" x14ac:dyDescent="0.25">
      <c r="A1333" s="19"/>
      <c r="B1333" s="19"/>
      <c r="C1333" s="19"/>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row>
    <row r="1334" spans="1:25" x14ac:dyDescent="0.25">
      <c r="A1334" s="19"/>
      <c r="B1334" s="19"/>
      <c r="C1334" s="19"/>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row>
    <row r="1335" spans="1:25" x14ac:dyDescent="0.25">
      <c r="A1335" s="19"/>
      <c r="B1335" s="19"/>
      <c r="C1335" s="19"/>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row>
    <row r="1336" spans="1:25" x14ac:dyDescent="0.25">
      <c r="A1336" s="19"/>
      <c r="B1336" s="19"/>
      <c r="C1336" s="19"/>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row>
    <row r="1337" spans="1:25" x14ac:dyDescent="0.25">
      <c r="A1337" s="19"/>
      <c r="B1337" s="19"/>
      <c r="C1337" s="19"/>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row>
    <row r="1338" spans="1:25" x14ac:dyDescent="0.25">
      <c r="A1338" s="19"/>
      <c r="B1338" s="19"/>
      <c r="C1338" s="19"/>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row>
    <row r="1339" spans="1:25" x14ac:dyDescent="0.25">
      <c r="A1339" s="19"/>
      <c r="B1339" s="19"/>
      <c r="C1339" s="19"/>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row>
    <row r="1340" spans="1:25" x14ac:dyDescent="0.25">
      <c r="A1340" s="19"/>
      <c r="B1340" s="19"/>
      <c r="C1340" s="19"/>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row>
    <row r="1341" spans="1:25" x14ac:dyDescent="0.25">
      <c r="A1341" s="19"/>
      <c r="B1341" s="19"/>
      <c r="C1341" s="19"/>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row>
    <row r="1342" spans="1:25" x14ac:dyDescent="0.25">
      <c r="A1342" s="19"/>
      <c r="B1342" s="19"/>
      <c r="C1342" s="19"/>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row>
    <row r="1343" spans="1:25" x14ac:dyDescent="0.25">
      <c r="A1343" s="19"/>
      <c r="B1343" s="19"/>
      <c r="C1343" s="19"/>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row>
    <row r="1344" spans="1:25" x14ac:dyDescent="0.25">
      <c r="A1344" s="19"/>
      <c r="B1344" s="19"/>
      <c r="C1344" s="19"/>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row>
    <row r="1345" spans="1:25" x14ac:dyDescent="0.25">
      <c r="A1345" s="19"/>
      <c r="B1345" s="19"/>
      <c r="C1345" s="19"/>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row>
    <row r="1346" spans="1:25" x14ac:dyDescent="0.25">
      <c r="A1346" s="19"/>
      <c r="B1346" s="19"/>
      <c r="C1346" s="19"/>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row>
    <row r="1347" spans="1:25" x14ac:dyDescent="0.25">
      <c r="A1347" s="19"/>
      <c r="B1347" s="19"/>
      <c r="C1347" s="19"/>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row>
    <row r="1348" spans="1:25" x14ac:dyDescent="0.25">
      <c r="A1348" s="19"/>
      <c r="B1348" s="19"/>
      <c r="C1348" s="19"/>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row>
    <row r="1349" spans="1:25" x14ac:dyDescent="0.25">
      <c r="A1349" s="19"/>
      <c r="B1349" s="19"/>
      <c r="C1349" s="19"/>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row>
    <row r="1350" spans="1:25" x14ac:dyDescent="0.25">
      <c r="A1350" s="19"/>
      <c r="B1350" s="19"/>
      <c r="C1350" s="19"/>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row>
    <row r="1351" spans="1:25" x14ac:dyDescent="0.25">
      <c r="A1351" s="19"/>
      <c r="B1351" s="19"/>
      <c r="C1351" s="19"/>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row>
    <row r="1352" spans="1:25" x14ac:dyDescent="0.25">
      <c r="A1352" s="19"/>
      <c r="B1352" s="19"/>
      <c r="C1352" s="19"/>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row>
    <row r="1353" spans="1:25" x14ac:dyDescent="0.25">
      <c r="A1353" s="19"/>
      <c r="B1353" s="19"/>
      <c r="C1353" s="19"/>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row>
    <row r="1354" spans="1:25" x14ac:dyDescent="0.25">
      <c r="A1354" s="19"/>
      <c r="B1354" s="19"/>
      <c r="C1354" s="19"/>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row>
    <row r="1355" spans="1:25" x14ac:dyDescent="0.25">
      <c r="A1355" s="19"/>
      <c r="B1355" s="19"/>
      <c r="C1355" s="19"/>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row>
    <row r="1356" spans="1:25" x14ac:dyDescent="0.25">
      <c r="A1356" s="19"/>
      <c r="B1356" s="19"/>
      <c r="C1356" s="19"/>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row>
    <row r="1357" spans="1:25" x14ac:dyDescent="0.25">
      <c r="A1357" s="19"/>
      <c r="B1357" s="19"/>
      <c r="C1357" s="19"/>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row>
    <row r="1358" spans="1:25" x14ac:dyDescent="0.25">
      <c r="A1358" s="19"/>
      <c r="B1358" s="19"/>
      <c r="C1358" s="19"/>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row>
    <row r="1359" spans="1:25" x14ac:dyDescent="0.25">
      <c r="A1359" s="19"/>
      <c r="B1359" s="19"/>
      <c r="C1359" s="19"/>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row>
    <row r="1360" spans="1:25" x14ac:dyDescent="0.25">
      <c r="A1360" s="19"/>
      <c r="B1360" s="19"/>
      <c r="C1360" s="19"/>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row>
    <row r="1361" spans="1:25" x14ac:dyDescent="0.25">
      <c r="A1361" s="19"/>
      <c r="B1361" s="19"/>
      <c r="C1361" s="19"/>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row>
    <row r="1362" spans="1:25" x14ac:dyDescent="0.25">
      <c r="A1362" s="19"/>
      <c r="B1362" s="19"/>
      <c r="C1362" s="19"/>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row>
    <row r="1363" spans="1:25" x14ac:dyDescent="0.25">
      <c r="A1363" s="19"/>
      <c r="B1363" s="19"/>
      <c r="C1363" s="19"/>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row>
    <row r="1364" spans="1:25" x14ac:dyDescent="0.25">
      <c r="A1364" s="19"/>
      <c r="B1364" s="19"/>
      <c r="C1364" s="19"/>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row>
    <row r="1365" spans="1:25" x14ac:dyDescent="0.25">
      <c r="A1365" s="19"/>
      <c r="B1365" s="19"/>
      <c r="C1365" s="19"/>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row>
    <row r="1366" spans="1:25" x14ac:dyDescent="0.25">
      <c r="A1366" s="19"/>
      <c r="B1366" s="19"/>
      <c r="C1366" s="19"/>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row>
    <row r="1367" spans="1:25" x14ac:dyDescent="0.25">
      <c r="A1367" s="19"/>
      <c r="B1367" s="19"/>
      <c r="C1367" s="19"/>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row>
    <row r="1368" spans="1:25" x14ac:dyDescent="0.25">
      <c r="A1368" s="19"/>
      <c r="B1368" s="19"/>
      <c r="C1368" s="19"/>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row>
    <row r="1369" spans="1:25" x14ac:dyDescent="0.25">
      <c r="A1369" s="19"/>
      <c r="B1369" s="19"/>
      <c r="C1369" s="19"/>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row>
    <row r="1370" spans="1:25" x14ac:dyDescent="0.25">
      <c r="A1370" s="19"/>
      <c r="B1370" s="19"/>
      <c r="C1370" s="19"/>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row>
    <row r="1371" spans="1:25" x14ac:dyDescent="0.25">
      <c r="A1371" s="19"/>
      <c r="B1371" s="19"/>
      <c r="C1371" s="19"/>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row>
    <row r="1372" spans="1:25" x14ac:dyDescent="0.25">
      <c r="A1372" s="19"/>
      <c r="B1372" s="19"/>
      <c r="C1372" s="19"/>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row>
    <row r="1373" spans="1:25" x14ac:dyDescent="0.25">
      <c r="A1373" s="19"/>
      <c r="B1373" s="19"/>
      <c r="C1373" s="19"/>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row>
    <row r="1374" spans="1:25" x14ac:dyDescent="0.25">
      <c r="A1374" s="19"/>
      <c r="B1374" s="19"/>
      <c r="C1374" s="19"/>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row>
    <row r="1375" spans="1:25" x14ac:dyDescent="0.25">
      <c r="A1375" s="19"/>
      <c r="B1375" s="19"/>
      <c r="C1375" s="19"/>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row>
    <row r="1376" spans="1:25" x14ac:dyDescent="0.25">
      <c r="A1376" s="19"/>
      <c r="B1376" s="19"/>
      <c r="C1376" s="19"/>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row>
    <row r="1377" spans="1:25" x14ac:dyDescent="0.25">
      <c r="A1377" s="19"/>
      <c r="B1377" s="19"/>
      <c r="C1377" s="19"/>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row>
    <row r="1378" spans="1:25" x14ac:dyDescent="0.25">
      <c r="A1378" s="19"/>
      <c r="B1378" s="19"/>
      <c r="C1378" s="19"/>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row>
    <row r="1379" spans="1:25" x14ac:dyDescent="0.25">
      <c r="A1379" s="19"/>
      <c r="B1379" s="19"/>
      <c r="C1379" s="19"/>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row>
    <row r="1380" spans="1:25" x14ac:dyDescent="0.25">
      <c r="A1380" s="19"/>
      <c r="B1380" s="19"/>
      <c r="C1380" s="19"/>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row>
    <row r="1381" spans="1:25" x14ac:dyDescent="0.25">
      <c r="A1381" s="19"/>
      <c r="B1381" s="19"/>
      <c r="C1381" s="19"/>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row>
    <row r="1382" spans="1:25" x14ac:dyDescent="0.25">
      <c r="A1382" s="19"/>
      <c r="B1382" s="19"/>
      <c r="C1382" s="19"/>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row>
    <row r="1383" spans="1:25" x14ac:dyDescent="0.25">
      <c r="A1383" s="19"/>
      <c r="B1383" s="19"/>
      <c r="C1383" s="19"/>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row>
    <row r="1384" spans="1:25" x14ac:dyDescent="0.25">
      <c r="A1384" s="19"/>
      <c r="B1384" s="19"/>
      <c r="C1384" s="19"/>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row>
    <row r="1385" spans="1:25" x14ac:dyDescent="0.25">
      <c r="A1385" s="19"/>
      <c r="B1385" s="19"/>
      <c r="C1385" s="19"/>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row>
    <row r="1386" spans="1:25" x14ac:dyDescent="0.25">
      <c r="A1386" s="19"/>
      <c r="B1386" s="19"/>
      <c r="C1386" s="19"/>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row>
    <row r="1387" spans="1:25" x14ac:dyDescent="0.25">
      <c r="A1387" s="19"/>
      <c r="B1387" s="19"/>
      <c r="C1387" s="19"/>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row>
    <row r="1388" spans="1:25" x14ac:dyDescent="0.25">
      <c r="A1388" s="19"/>
      <c r="B1388" s="19"/>
      <c r="C1388" s="19"/>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row>
    <row r="1389" spans="1:25" x14ac:dyDescent="0.25">
      <c r="A1389" s="19"/>
      <c r="B1389" s="19"/>
      <c r="C1389" s="19"/>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row>
    <row r="1390" spans="1:25" x14ac:dyDescent="0.25">
      <c r="A1390" s="19"/>
      <c r="B1390" s="19"/>
      <c r="C1390" s="19"/>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row>
    <row r="1391" spans="1:25" x14ac:dyDescent="0.25">
      <c r="A1391" s="19"/>
      <c r="B1391" s="19"/>
      <c r="C1391" s="19"/>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row>
    <row r="1392" spans="1:25" x14ac:dyDescent="0.25">
      <c r="A1392" s="19"/>
      <c r="B1392" s="19"/>
      <c r="C1392" s="19"/>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row>
    <row r="1393" spans="1:25" x14ac:dyDescent="0.25">
      <c r="A1393" s="19"/>
      <c r="B1393" s="19"/>
      <c r="C1393" s="19"/>
      <c r="D1393" s="19"/>
      <c r="E1393" s="19"/>
      <c r="F1393" s="19"/>
      <c r="G1393" s="19"/>
      <c r="H1393" s="19"/>
      <c r="I1393" s="19"/>
      <c r="J1393" s="19"/>
      <c r="K1393" s="19"/>
      <c r="L1393" s="19"/>
      <c r="M1393" s="19"/>
      <c r="N1393" s="19"/>
      <c r="O1393" s="19"/>
      <c r="P1393" s="19"/>
      <c r="Q1393" s="19"/>
      <c r="R1393" s="19"/>
      <c r="S1393" s="19"/>
      <c r="T1393" s="19"/>
      <c r="U1393" s="19"/>
      <c r="V1393" s="19"/>
      <c r="W1393" s="19"/>
      <c r="X1393" s="19"/>
      <c r="Y1393" s="19"/>
    </row>
    <row r="1394" spans="1:25" x14ac:dyDescent="0.25">
      <c r="A1394" s="19"/>
      <c r="B1394" s="19"/>
      <c r="C1394" s="19"/>
      <c r="D1394" s="19"/>
      <c r="E1394" s="19"/>
      <c r="F1394" s="19"/>
      <c r="G1394" s="19"/>
      <c r="H1394" s="19"/>
      <c r="I1394" s="19"/>
      <c r="J1394" s="19"/>
      <c r="K1394" s="19"/>
      <c r="L1394" s="19"/>
      <c r="M1394" s="19"/>
      <c r="N1394" s="19"/>
      <c r="O1394" s="19"/>
      <c r="P1394" s="19"/>
      <c r="Q1394" s="19"/>
      <c r="R1394" s="19"/>
      <c r="S1394" s="19"/>
      <c r="T1394" s="19"/>
      <c r="U1394" s="19"/>
      <c r="V1394" s="19"/>
      <c r="W1394" s="19"/>
      <c r="X1394" s="19"/>
      <c r="Y1394" s="19"/>
    </row>
    <row r="1395" spans="1:25" x14ac:dyDescent="0.25">
      <c r="A1395" s="19"/>
      <c r="B1395" s="19"/>
      <c r="C1395" s="19"/>
      <c r="D1395" s="19"/>
      <c r="E1395" s="19"/>
      <c r="F1395" s="19"/>
      <c r="G1395" s="19"/>
      <c r="H1395" s="19"/>
      <c r="I1395" s="19"/>
      <c r="J1395" s="19"/>
      <c r="K1395" s="19"/>
      <c r="L1395" s="19"/>
      <c r="M1395" s="19"/>
      <c r="N1395" s="19"/>
      <c r="O1395" s="19"/>
      <c r="P1395" s="19"/>
      <c r="Q1395" s="19"/>
      <c r="R1395" s="19"/>
      <c r="S1395" s="19"/>
      <c r="T1395" s="19"/>
      <c r="U1395" s="19"/>
      <c r="V1395" s="19"/>
      <c r="W1395" s="19"/>
      <c r="X1395" s="19"/>
      <c r="Y1395" s="19"/>
    </row>
    <row r="1396" spans="1:25" x14ac:dyDescent="0.25">
      <c r="A1396" s="19"/>
      <c r="B1396" s="19"/>
      <c r="C1396" s="19"/>
      <c r="D1396" s="19"/>
      <c r="E1396" s="19"/>
      <c r="F1396" s="19"/>
      <c r="G1396" s="19"/>
      <c r="H1396" s="19"/>
      <c r="I1396" s="19"/>
      <c r="J1396" s="19"/>
      <c r="K1396" s="19"/>
      <c r="L1396" s="19"/>
      <c r="M1396" s="19"/>
      <c r="N1396" s="19"/>
      <c r="O1396" s="19"/>
      <c r="P1396" s="19"/>
      <c r="Q1396" s="19"/>
      <c r="R1396" s="19"/>
      <c r="S1396" s="19"/>
      <c r="T1396" s="19"/>
      <c r="U1396" s="19"/>
      <c r="V1396" s="19"/>
      <c r="W1396" s="19"/>
      <c r="X1396" s="19"/>
      <c r="Y1396" s="19"/>
    </row>
    <row r="1397" spans="1:25" x14ac:dyDescent="0.25">
      <c r="A1397" s="19"/>
      <c r="B1397" s="19"/>
      <c r="C1397" s="19"/>
      <c r="D1397" s="19"/>
      <c r="E1397" s="19"/>
      <c r="F1397" s="19"/>
      <c r="G1397" s="19"/>
      <c r="H1397" s="19"/>
      <c r="I1397" s="19"/>
      <c r="J1397" s="19"/>
      <c r="K1397" s="19"/>
      <c r="L1397" s="19"/>
      <c r="M1397" s="19"/>
      <c r="N1397" s="19"/>
      <c r="O1397" s="19"/>
      <c r="P1397" s="19"/>
      <c r="Q1397" s="19"/>
      <c r="R1397" s="19"/>
      <c r="S1397" s="19"/>
      <c r="T1397" s="19"/>
      <c r="U1397" s="19"/>
      <c r="V1397" s="19"/>
      <c r="W1397" s="19"/>
      <c r="X1397" s="19"/>
      <c r="Y1397" s="19"/>
    </row>
    <row r="1398" spans="1:25" x14ac:dyDescent="0.25">
      <c r="A1398" s="19"/>
      <c r="B1398" s="19"/>
      <c r="C1398" s="19"/>
      <c r="D1398" s="19"/>
      <c r="E1398" s="19"/>
      <c r="F1398" s="19"/>
      <c r="G1398" s="19"/>
      <c r="H1398" s="19"/>
      <c r="I1398" s="19"/>
      <c r="J1398" s="19"/>
      <c r="K1398" s="19"/>
      <c r="L1398" s="19"/>
      <c r="M1398" s="19"/>
      <c r="N1398" s="19"/>
      <c r="O1398" s="19"/>
      <c r="P1398" s="19"/>
      <c r="Q1398" s="19"/>
      <c r="R1398" s="19"/>
      <c r="S1398" s="19"/>
      <c r="T1398" s="19"/>
      <c r="U1398" s="19"/>
      <c r="V1398" s="19"/>
      <c r="W1398" s="19"/>
      <c r="X1398" s="19"/>
      <c r="Y1398" s="19"/>
    </row>
    <row r="1399" spans="1:25" x14ac:dyDescent="0.25">
      <c r="A1399" s="19"/>
      <c r="B1399" s="19"/>
      <c r="C1399" s="19"/>
      <c r="D1399" s="19"/>
      <c r="E1399" s="19"/>
      <c r="F1399" s="19"/>
      <c r="G1399" s="19"/>
      <c r="H1399" s="19"/>
      <c r="I1399" s="19"/>
      <c r="J1399" s="19"/>
      <c r="K1399" s="19"/>
      <c r="L1399" s="19"/>
      <c r="M1399" s="19"/>
      <c r="N1399" s="19"/>
      <c r="O1399" s="19"/>
      <c r="P1399" s="19"/>
      <c r="Q1399" s="19"/>
      <c r="R1399" s="19"/>
      <c r="S1399" s="19"/>
      <c r="T1399" s="19"/>
      <c r="U1399" s="19"/>
      <c r="V1399" s="19"/>
      <c r="W1399" s="19"/>
      <c r="X1399" s="19"/>
      <c r="Y1399" s="19"/>
    </row>
    <row r="1400" spans="1:25" x14ac:dyDescent="0.25">
      <c r="A1400" s="19"/>
      <c r="B1400" s="19"/>
      <c r="C1400" s="19"/>
      <c r="D1400" s="19"/>
      <c r="E1400" s="19"/>
      <c r="F1400" s="19"/>
      <c r="G1400" s="19"/>
      <c r="H1400" s="19"/>
      <c r="I1400" s="19"/>
      <c r="J1400" s="19"/>
      <c r="K1400" s="19"/>
      <c r="L1400" s="19"/>
      <c r="M1400" s="19"/>
      <c r="N1400" s="19"/>
      <c r="O1400" s="19"/>
      <c r="P1400" s="19"/>
      <c r="Q1400" s="19"/>
      <c r="R1400" s="19"/>
      <c r="S1400" s="19"/>
      <c r="T1400" s="19"/>
      <c r="U1400" s="19"/>
      <c r="V1400" s="19"/>
      <c r="W1400" s="19"/>
      <c r="X1400" s="19"/>
      <c r="Y1400" s="19"/>
    </row>
    <row r="1401" spans="1:25" x14ac:dyDescent="0.25">
      <c r="A1401" s="19"/>
      <c r="B1401" s="19"/>
      <c r="C1401" s="19"/>
      <c r="D1401" s="19"/>
      <c r="E1401" s="19"/>
      <c r="F1401" s="19"/>
      <c r="G1401" s="19"/>
      <c r="H1401" s="19"/>
      <c r="I1401" s="19"/>
      <c r="J1401" s="19"/>
      <c r="K1401" s="19"/>
      <c r="L1401" s="19"/>
      <c r="M1401" s="19"/>
      <c r="N1401" s="19"/>
      <c r="O1401" s="19"/>
      <c r="P1401" s="19"/>
      <c r="Q1401" s="19"/>
      <c r="R1401" s="19"/>
      <c r="S1401" s="19"/>
      <c r="T1401" s="19"/>
      <c r="U1401" s="19"/>
      <c r="V1401" s="19"/>
      <c r="W1401" s="19"/>
      <c r="X1401" s="19"/>
      <c r="Y1401" s="19"/>
    </row>
    <row r="1402" spans="1:25" x14ac:dyDescent="0.25">
      <c r="A1402" s="19"/>
      <c r="B1402" s="19"/>
      <c r="C1402" s="19"/>
      <c r="D1402" s="19"/>
      <c r="E1402" s="19"/>
      <c r="F1402" s="19"/>
      <c r="G1402" s="19"/>
      <c r="H1402" s="19"/>
      <c r="I1402" s="19"/>
      <c r="J1402" s="19"/>
      <c r="K1402" s="19"/>
      <c r="L1402" s="19"/>
      <c r="M1402" s="19"/>
      <c r="N1402" s="19"/>
      <c r="O1402" s="19"/>
      <c r="P1402" s="19"/>
      <c r="Q1402" s="19"/>
      <c r="R1402" s="19"/>
      <c r="S1402" s="19"/>
      <c r="T1402" s="19"/>
      <c r="U1402" s="19"/>
      <c r="V1402" s="19"/>
      <c r="W1402" s="19"/>
      <c r="X1402" s="19"/>
      <c r="Y1402" s="19"/>
    </row>
    <row r="1403" spans="1:25" x14ac:dyDescent="0.25">
      <c r="A1403" s="19"/>
      <c r="B1403" s="19"/>
      <c r="C1403" s="19"/>
      <c r="D1403" s="19"/>
      <c r="E1403" s="19"/>
      <c r="F1403" s="19"/>
      <c r="G1403" s="19"/>
      <c r="H1403" s="19"/>
      <c r="I1403" s="19"/>
      <c r="J1403" s="19"/>
      <c r="K1403" s="19"/>
      <c r="L1403" s="19"/>
      <c r="M1403" s="19"/>
      <c r="N1403" s="19"/>
      <c r="O1403" s="19"/>
      <c r="P1403" s="19"/>
      <c r="Q1403" s="19"/>
      <c r="R1403" s="19"/>
      <c r="S1403" s="19"/>
      <c r="T1403" s="19"/>
      <c r="U1403" s="19"/>
      <c r="V1403" s="19"/>
      <c r="W1403" s="19"/>
      <c r="X1403" s="19"/>
      <c r="Y1403" s="19"/>
    </row>
    <row r="1404" spans="1:25" x14ac:dyDescent="0.25">
      <c r="A1404" s="19"/>
      <c r="B1404" s="19"/>
      <c r="C1404" s="19"/>
      <c r="D1404" s="19"/>
      <c r="E1404" s="19"/>
      <c r="F1404" s="19"/>
      <c r="G1404" s="19"/>
      <c r="H1404" s="19"/>
      <c r="I1404" s="19"/>
      <c r="J1404" s="19"/>
      <c r="K1404" s="19"/>
      <c r="L1404" s="19"/>
      <c r="M1404" s="19"/>
      <c r="N1404" s="19"/>
      <c r="O1404" s="19"/>
      <c r="P1404" s="19"/>
      <c r="Q1404" s="19"/>
      <c r="R1404" s="19"/>
      <c r="S1404" s="19"/>
      <c r="T1404" s="19"/>
      <c r="U1404" s="19"/>
      <c r="V1404" s="19"/>
      <c r="W1404" s="19"/>
      <c r="X1404" s="19"/>
      <c r="Y1404" s="19"/>
    </row>
    <row r="1405" spans="1:25" x14ac:dyDescent="0.25">
      <c r="A1405" s="19"/>
      <c r="B1405" s="19"/>
      <c r="C1405" s="19"/>
      <c r="D1405" s="19"/>
      <c r="E1405" s="19"/>
      <c r="F1405" s="19"/>
      <c r="G1405" s="19"/>
      <c r="H1405" s="19"/>
      <c r="I1405" s="19"/>
      <c r="J1405" s="19"/>
      <c r="K1405" s="19"/>
      <c r="L1405" s="19"/>
      <c r="M1405" s="19"/>
      <c r="N1405" s="19"/>
      <c r="O1405" s="19"/>
      <c r="P1405" s="19"/>
      <c r="Q1405" s="19"/>
      <c r="R1405" s="19"/>
      <c r="S1405" s="19"/>
      <c r="T1405" s="19"/>
      <c r="U1405" s="19"/>
      <c r="V1405" s="19"/>
      <c r="W1405" s="19"/>
      <c r="X1405" s="19"/>
      <c r="Y1405" s="19"/>
    </row>
    <row r="1406" spans="1:25" x14ac:dyDescent="0.25">
      <c r="A1406" s="19"/>
      <c r="B1406" s="19"/>
      <c r="C1406" s="19"/>
      <c r="D1406" s="19"/>
      <c r="E1406" s="19"/>
      <c r="F1406" s="19"/>
      <c r="G1406" s="19"/>
      <c r="H1406" s="19"/>
      <c r="I1406" s="19"/>
      <c r="J1406" s="19"/>
      <c r="K1406" s="19"/>
      <c r="L1406" s="19"/>
      <c r="M1406" s="19"/>
      <c r="N1406" s="19"/>
      <c r="O1406" s="19"/>
      <c r="P1406" s="19"/>
      <c r="Q1406" s="19"/>
      <c r="R1406" s="19"/>
      <c r="S1406" s="19"/>
      <c r="T1406" s="19"/>
      <c r="U1406" s="19"/>
      <c r="V1406" s="19"/>
      <c r="W1406" s="19"/>
      <c r="X1406" s="19"/>
      <c r="Y1406" s="19"/>
    </row>
    <row r="1407" spans="1:25" x14ac:dyDescent="0.25">
      <c r="A1407" s="19"/>
      <c r="B1407" s="19"/>
      <c r="C1407" s="19"/>
      <c r="D1407" s="19"/>
      <c r="E1407" s="19"/>
      <c r="F1407" s="19"/>
      <c r="G1407" s="19"/>
      <c r="H1407" s="19"/>
      <c r="I1407" s="19"/>
      <c r="J1407" s="19"/>
      <c r="K1407" s="19"/>
      <c r="L1407" s="19"/>
      <c r="M1407" s="19"/>
      <c r="N1407" s="19"/>
      <c r="O1407" s="19"/>
      <c r="P1407" s="19"/>
      <c r="Q1407" s="19"/>
      <c r="R1407" s="19"/>
      <c r="S1407" s="19"/>
      <c r="T1407" s="19"/>
      <c r="U1407" s="19"/>
      <c r="V1407" s="19"/>
      <c r="W1407" s="19"/>
      <c r="X1407" s="19"/>
      <c r="Y1407" s="19"/>
    </row>
    <row r="1408" spans="1:25" x14ac:dyDescent="0.25">
      <c r="A1408" s="19"/>
      <c r="B1408" s="19"/>
      <c r="C1408" s="19"/>
      <c r="D1408" s="19"/>
      <c r="E1408" s="19"/>
      <c r="F1408" s="19"/>
      <c r="G1408" s="19"/>
      <c r="H1408" s="19"/>
      <c r="I1408" s="19"/>
      <c r="J1408" s="19"/>
      <c r="K1408" s="19"/>
      <c r="L1408" s="19"/>
      <c r="M1408" s="19"/>
      <c r="N1408" s="19"/>
      <c r="O1408" s="19"/>
      <c r="P1408" s="19"/>
      <c r="Q1408" s="19"/>
      <c r="R1408" s="19"/>
      <c r="S1408" s="19"/>
      <c r="T1408" s="19"/>
      <c r="U1408" s="19"/>
      <c r="V1408" s="19"/>
      <c r="W1408" s="19"/>
      <c r="X1408" s="19"/>
      <c r="Y1408" s="19"/>
    </row>
    <row r="1409" spans="1:25" x14ac:dyDescent="0.25">
      <c r="A1409" s="19"/>
      <c r="B1409" s="19"/>
      <c r="C1409" s="19"/>
      <c r="D1409" s="19"/>
      <c r="E1409" s="19"/>
      <c r="F1409" s="19"/>
      <c r="G1409" s="19"/>
      <c r="H1409" s="19"/>
      <c r="I1409" s="19"/>
      <c r="J1409" s="19"/>
      <c r="K1409" s="19"/>
      <c r="L1409" s="19"/>
      <c r="M1409" s="19"/>
      <c r="N1409" s="19"/>
      <c r="O1409" s="19"/>
      <c r="P1409" s="19"/>
      <c r="Q1409" s="19"/>
      <c r="R1409" s="19"/>
      <c r="S1409" s="19"/>
      <c r="T1409" s="19"/>
      <c r="U1409" s="19"/>
      <c r="V1409" s="19"/>
      <c r="W1409" s="19"/>
      <c r="X1409" s="19"/>
      <c r="Y1409" s="19"/>
    </row>
    <row r="1410" spans="1:25" x14ac:dyDescent="0.25">
      <c r="A1410" s="19"/>
      <c r="B1410" s="19"/>
      <c r="C1410" s="19"/>
      <c r="D1410" s="19"/>
      <c r="E1410" s="19"/>
      <c r="F1410" s="19"/>
      <c r="G1410" s="19"/>
      <c r="H1410" s="19"/>
      <c r="I1410" s="19"/>
      <c r="J1410" s="19"/>
      <c r="K1410" s="19"/>
      <c r="L1410" s="19"/>
      <c r="M1410" s="19"/>
      <c r="N1410" s="19"/>
      <c r="O1410" s="19"/>
      <c r="P1410" s="19"/>
      <c r="Q1410" s="19"/>
      <c r="R1410" s="19"/>
      <c r="S1410" s="19"/>
      <c r="T1410" s="19"/>
      <c r="U1410" s="19"/>
      <c r="V1410" s="19"/>
      <c r="W1410" s="19"/>
      <c r="X1410" s="19"/>
      <c r="Y1410" s="19"/>
    </row>
    <row r="1411" spans="1:25" x14ac:dyDescent="0.25">
      <c r="A1411" s="19"/>
      <c r="B1411" s="19"/>
      <c r="C1411" s="19"/>
      <c r="D1411" s="19"/>
      <c r="E1411" s="19"/>
      <c r="F1411" s="19"/>
      <c r="G1411" s="19"/>
      <c r="H1411" s="19"/>
      <c r="I1411" s="19"/>
      <c r="J1411" s="19"/>
      <c r="K1411" s="19"/>
      <c r="L1411" s="19"/>
      <c r="M1411" s="19"/>
      <c r="N1411" s="19"/>
      <c r="O1411" s="19"/>
      <c r="P1411" s="19"/>
      <c r="Q1411" s="19"/>
      <c r="R1411" s="19"/>
      <c r="S1411" s="19"/>
      <c r="T1411" s="19"/>
      <c r="U1411" s="19"/>
      <c r="V1411" s="19"/>
      <c r="W1411" s="19"/>
      <c r="X1411" s="19"/>
      <c r="Y1411" s="19"/>
    </row>
    <row r="1412" spans="1:25" x14ac:dyDescent="0.25">
      <c r="A1412" s="19"/>
      <c r="B1412" s="19"/>
      <c r="C1412" s="19"/>
      <c r="D1412" s="19"/>
      <c r="E1412" s="19"/>
      <c r="F1412" s="19"/>
      <c r="G1412" s="19"/>
      <c r="H1412" s="19"/>
      <c r="I1412" s="19"/>
      <c r="J1412" s="19"/>
      <c r="K1412" s="19"/>
      <c r="L1412" s="19"/>
      <c r="M1412" s="19"/>
      <c r="N1412" s="19"/>
      <c r="O1412" s="19"/>
      <c r="P1412" s="19"/>
      <c r="Q1412" s="19"/>
      <c r="R1412" s="19"/>
      <c r="S1412" s="19"/>
      <c r="T1412" s="19"/>
      <c r="U1412" s="19"/>
      <c r="V1412" s="19"/>
      <c r="W1412" s="19"/>
      <c r="X1412" s="19"/>
      <c r="Y1412" s="19"/>
    </row>
    <row r="1413" spans="1:25" x14ac:dyDescent="0.25">
      <c r="A1413" s="19"/>
      <c r="B1413" s="19"/>
      <c r="C1413" s="19"/>
      <c r="D1413" s="19"/>
      <c r="E1413" s="19"/>
      <c r="F1413" s="19"/>
      <c r="G1413" s="19"/>
      <c r="H1413" s="19"/>
      <c r="I1413" s="19"/>
      <c r="J1413" s="19"/>
      <c r="K1413" s="19"/>
      <c r="L1413" s="19"/>
      <c r="M1413" s="19"/>
      <c r="N1413" s="19"/>
      <c r="O1413" s="19"/>
      <c r="P1413" s="19"/>
      <c r="Q1413" s="19"/>
      <c r="R1413" s="19"/>
      <c r="S1413" s="19"/>
      <c r="T1413" s="19"/>
      <c r="U1413" s="19"/>
      <c r="V1413" s="19"/>
      <c r="W1413" s="19"/>
      <c r="X1413" s="19"/>
      <c r="Y1413" s="19"/>
    </row>
    <row r="1414" spans="1:25" x14ac:dyDescent="0.25">
      <c r="A1414" s="19"/>
      <c r="B1414" s="19"/>
      <c r="C1414" s="19"/>
      <c r="D1414" s="19"/>
      <c r="E1414" s="19"/>
      <c r="F1414" s="19"/>
      <c r="G1414" s="19"/>
      <c r="H1414" s="19"/>
      <c r="I1414" s="19"/>
      <c r="J1414" s="19"/>
      <c r="K1414" s="19"/>
      <c r="L1414" s="19"/>
      <c r="M1414" s="19"/>
      <c r="N1414" s="19"/>
      <c r="O1414" s="19"/>
      <c r="P1414" s="19"/>
      <c r="Q1414" s="19"/>
      <c r="R1414" s="19"/>
      <c r="S1414" s="19"/>
      <c r="T1414" s="19"/>
      <c r="U1414" s="19"/>
      <c r="V1414" s="19"/>
      <c r="W1414" s="19"/>
      <c r="X1414" s="19"/>
      <c r="Y1414" s="19"/>
    </row>
    <row r="1415" spans="1:25" x14ac:dyDescent="0.25">
      <c r="A1415" s="19"/>
      <c r="B1415" s="19"/>
      <c r="C1415" s="19"/>
      <c r="D1415" s="19"/>
      <c r="E1415" s="19"/>
      <c r="F1415" s="19"/>
      <c r="G1415" s="19"/>
      <c r="H1415" s="19"/>
      <c r="I1415" s="19"/>
      <c r="J1415" s="19"/>
      <c r="K1415" s="19"/>
      <c r="L1415" s="19"/>
      <c r="M1415" s="19"/>
      <c r="N1415" s="19"/>
      <c r="O1415" s="19"/>
      <c r="P1415" s="19"/>
      <c r="Q1415" s="19"/>
      <c r="R1415" s="19"/>
      <c r="S1415" s="19"/>
      <c r="T1415" s="19"/>
      <c r="U1415" s="19"/>
      <c r="V1415" s="19"/>
      <c r="W1415" s="19"/>
      <c r="X1415" s="19"/>
      <c r="Y1415" s="19"/>
    </row>
    <row r="1416" spans="1:25" x14ac:dyDescent="0.25">
      <c r="A1416" s="19"/>
      <c r="B1416" s="19"/>
      <c r="C1416" s="19"/>
      <c r="D1416" s="19"/>
      <c r="E1416" s="19"/>
      <c r="F1416" s="19"/>
      <c r="G1416" s="19"/>
      <c r="H1416" s="19"/>
      <c r="I1416" s="19"/>
      <c r="J1416" s="19"/>
      <c r="K1416" s="19"/>
      <c r="L1416" s="19"/>
      <c r="M1416" s="19"/>
      <c r="N1416" s="19"/>
      <c r="O1416" s="19"/>
      <c r="P1416" s="19"/>
      <c r="Q1416" s="19"/>
      <c r="R1416" s="19"/>
      <c r="S1416" s="19"/>
      <c r="T1416" s="19"/>
      <c r="U1416" s="19"/>
      <c r="V1416" s="19"/>
      <c r="W1416" s="19"/>
      <c r="X1416" s="19"/>
      <c r="Y1416" s="19"/>
    </row>
    <row r="1417" spans="1:25" x14ac:dyDescent="0.25">
      <c r="A1417" s="19"/>
      <c r="B1417" s="19"/>
      <c r="C1417" s="19"/>
      <c r="D1417" s="19"/>
      <c r="E1417" s="19"/>
      <c r="F1417" s="19"/>
      <c r="G1417" s="19"/>
      <c r="H1417" s="19"/>
      <c r="I1417" s="19"/>
      <c r="J1417" s="19"/>
      <c r="K1417" s="19"/>
      <c r="L1417" s="19"/>
      <c r="M1417" s="19"/>
      <c r="N1417" s="19"/>
      <c r="O1417" s="19"/>
      <c r="P1417" s="19"/>
      <c r="Q1417" s="19"/>
      <c r="R1417" s="19"/>
      <c r="S1417" s="19"/>
      <c r="T1417" s="19"/>
      <c r="U1417" s="19"/>
      <c r="V1417" s="19"/>
      <c r="W1417" s="19"/>
      <c r="X1417" s="19"/>
      <c r="Y1417" s="19"/>
    </row>
    <row r="1418" spans="1:25" x14ac:dyDescent="0.25">
      <c r="A1418" s="19"/>
      <c r="B1418" s="19"/>
      <c r="C1418" s="19"/>
      <c r="D1418" s="19"/>
      <c r="E1418" s="19"/>
      <c r="F1418" s="19"/>
      <c r="G1418" s="19"/>
      <c r="H1418" s="19"/>
      <c r="I1418" s="19"/>
      <c r="J1418" s="19"/>
      <c r="K1418" s="19"/>
      <c r="L1418" s="19"/>
      <c r="M1418" s="19"/>
      <c r="N1418" s="19"/>
      <c r="O1418" s="19"/>
      <c r="P1418" s="19"/>
      <c r="Q1418" s="19"/>
      <c r="R1418" s="19"/>
      <c r="S1418" s="19"/>
      <c r="T1418" s="19"/>
      <c r="U1418" s="19"/>
      <c r="V1418" s="19"/>
      <c r="W1418" s="19"/>
      <c r="X1418" s="19"/>
      <c r="Y1418" s="19"/>
    </row>
    <row r="1419" spans="1:25" x14ac:dyDescent="0.25">
      <c r="A1419" s="19"/>
      <c r="B1419" s="19"/>
      <c r="C1419" s="19"/>
      <c r="D1419" s="19"/>
      <c r="E1419" s="19"/>
      <c r="F1419" s="19"/>
      <c r="G1419" s="19"/>
      <c r="H1419" s="19"/>
      <c r="I1419" s="19"/>
      <c r="J1419" s="19"/>
      <c r="K1419" s="19"/>
      <c r="L1419" s="19"/>
      <c r="M1419" s="19"/>
      <c r="N1419" s="19"/>
      <c r="O1419" s="19"/>
      <c r="P1419" s="19"/>
      <c r="Q1419" s="19"/>
      <c r="R1419" s="19"/>
      <c r="S1419" s="19"/>
      <c r="T1419" s="19"/>
      <c r="U1419" s="19"/>
      <c r="V1419" s="19"/>
      <c r="W1419" s="19"/>
      <c r="X1419" s="19"/>
      <c r="Y1419" s="19"/>
    </row>
    <row r="1420" spans="1:25" x14ac:dyDescent="0.25">
      <c r="A1420" s="19"/>
      <c r="B1420" s="19"/>
      <c r="C1420" s="19"/>
      <c r="D1420" s="19"/>
      <c r="E1420" s="19"/>
      <c r="F1420" s="19"/>
      <c r="G1420" s="19"/>
      <c r="H1420" s="19"/>
      <c r="I1420" s="19"/>
      <c r="J1420" s="19"/>
      <c r="K1420" s="19"/>
      <c r="L1420" s="19"/>
      <c r="M1420" s="19"/>
      <c r="N1420" s="19"/>
      <c r="O1420" s="19"/>
      <c r="P1420" s="19"/>
      <c r="Q1420" s="19"/>
      <c r="R1420" s="19"/>
      <c r="S1420" s="19"/>
      <c r="T1420" s="19"/>
      <c r="U1420" s="19"/>
      <c r="V1420" s="19"/>
      <c r="W1420" s="19"/>
      <c r="X1420" s="19"/>
      <c r="Y1420" s="19"/>
    </row>
    <row r="1421" spans="1:25" x14ac:dyDescent="0.25">
      <c r="A1421" s="19"/>
      <c r="B1421" s="19"/>
      <c r="C1421" s="19"/>
      <c r="D1421" s="19"/>
      <c r="E1421" s="19"/>
      <c r="F1421" s="19"/>
      <c r="G1421" s="19"/>
      <c r="H1421" s="19"/>
      <c r="I1421" s="19"/>
      <c r="J1421" s="19"/>
      <c r="K1421" s="19"/>
      <c r="L1421" s="19"/>
      <c r="M1421" s="19"/>
      <c r="N1421" s="19"/>
      <c r="O1421" s="19"/>
      <c r="P1421" s="19"/>
      <c r="Q1421" s="19"/>
      <c r="R1421" s="19"/>
      <c r="S1421" s="19"/>
      <c r="T1421" s="19"/>
      <c r="U1421" s="19"/>
      <c r="V1421" s="19"/>
      <c r="W1421" s="19"/>
      <c r="X1421" s="19"/>
      <c r="Y1421" s="19"/>
    </row>
    <row r="1422" spans="1:25" x14ac:dyDescent="0.25">
      <c r="A1422" s="19"/>
      <c r="B1422" s="19"/>
      <c r="C1422" s="19"/>
      <c r="D1422" s="19"/>
      <c r="E1422" s="19"/>
      <c r="F1422" s="19"/>
      <c r="G1422" s="19"/>
      <c r="H1422" s="19"/>
      <c r="I1422" s="19"/>
      <c r="J1422" s="19"/>
      <c r="K1422" s="19"/>
      <c r="L1422" s="19"/>
      <c r="M1422" s="19"/>
      <c r="N1422" s="19"/>
      <c r="O1422" s="19"/>
      <c r="P1422" s="19"/>
      <c r="Q1422" s="19"/>
      <c r="R1422" s="19"/>
      <c r="S1422" s="19"/>
      <c r="T1422" s="19"/>
      <c r="U1422" s="19"/>
      <c r="V1422" s="19"/>
      <c r="W1422" s="19"/>
      <c r="X1422" s="19"/>
      <c r="Y1422" s="19"/>
    </row>
    <row r="1423" spans="1:25" x14ac:dyDescent="0.25">
      <c r="A1423" s="19"/>
      <c r="B1423" s="19"/>
      <c r="C1423" s="19"/>
      <c r="D1423" s="19"/>
      <c r="E1423" s="19"/>
      <c r="F1423" s="19"/>
      <c r="G1423" s="19"/>
      <c r="H1423" s="19"/>
      <c r="I1423" s="19"/>
      <c r="J1423" s="19"/>
      <c r="K1423" s="19"/>
      <c r="L1423" s="19"/>
      <c r="M1423" s="19"/>
      <c r="N1423" s="19"/>
      <c r="O1423" s="19"/>
      <c r="P1423" s="19"/>
      <c r="Q1423" s="19"/>
      <c r="R1423" s="19"/>
      <c r="S1423" s="19"/>
      <c r="T1423" s="19"/>
      <c r="U1423" s="19"/>
      <c r="V1423" s="19"/>
      <c r="W1423" s="19"/>
      <c r="X1423" s="19"/>
      <c r="Y1423" s="19"/>
    </row>
    <row r="1424" spans="1:25" x14ac:dyDescent="0.25">
      <c r="A1424" s="19"/>
      <c r="B1424" s="19"/>
      <c r="C1424" s="19"/>
      <c r="D1424" s="19"/>
      <c r="E1424" s="19"/>
      <c r="F1424" s="19"/>
      <c r="G1424" s="19"/>
      <c r="H1424" s="19"/>
      <c r="I1424" s="19"/>
      <c r="J1424" s="19"/>
      <c r="K1424" s="19"/>
      <c r="L1424" s="19"/>
      <c r="M1424" s="19"/>
      <c r="N1424" s="19"/>
      <c r="O1424" s="19"/>
      <c r="P1424" s="19"/>
      <c r="Q1424" s="19"/>
      <c r="R1424" s="19"/>
      <c r="S1424" s="19"/>
      <c r="T1424" s="19"/>
      <c r="U1424" s="19"/>
      <c r="V1424" s="19"/>
      <c r="W1424" s="19"/>
      <c r="X1424" s="19"/>
      <c r="Y1424" s="19"/>
    </row>
    <row r="1425" spans="1:25" x14ac:dyDescent="0.25">
      <c r="A1425" s="19"/>
      <c r="B1425" s="19"/>
      <c r="C1425" s="19"/>
      <c r="D1425" s="19"/>
      <c r="E1425" s="19"/>
      <c r="F1425" s="19"/>
      <c r="G1425" s="19"/>
      <c r="H1425" s="19"/>
      <c r="I1425" s="19"/>
      <c r="J1425" s="19"/>
      <c r="K1425" s="19"/>
      <c r="L1425" s="19"/>
      <c r="M1425" s="19"/>
      <c r="N1425" s="19"/>
      <c r="O1425" s="19"/>
      <c r="P1425" s="19"/>
      <c r="Q1425" s="19"/>
      <c r="R1425" s="19"/>
      <c r="S1425" s="19"/>
      <c r="T1425" s="19"/>
      <c r="U1425" s="19"/>
      <c r="V1425" s="19"/>
      <c r="W1425" s="19"/>
      <c r="X1425" s="19"/>
      <c r="Y1425" s="19"/>
    </row>
    <row r="1426" spans="1:25" x14ac:dyDescent="0.25">
      <c r="A1426" s="19"/>
      <c r="B1426" s="19"/>
      <c r="C1426" s="19"/>
      <c r="D1426" s="19"/>
      <c r="E1426" s="19"/>
      <c r="F1426" s="19"/>
      <c r="G1426" s="19"/>
      <c r="H1426" s="19"/>
      <c r="I1426" s="19"/>
      <c r="J1426" s="19"/>
      <c r="K1426" s="19"/>
      <c r="L1426" s="19"/>
      <c r="M1426" s="19"/>
      <c r="N1426" s="19"/>
      <c r="O1426" s="19"/>
      <c r="P1426" s="19"/>
      <c r="Q1426" s="19"/>
      <c r="R1426" s="19"/>
      <c r="S1426" s="19"/>
      <c r="T1426" s="19"/>
      <c r="U1426" s="19"/>
      <c r="V1426" s="19"/>
      <c r="W1426" s="19"/>
      <c r="X1426" s="19"/>
      <c r="Y1426" s="19"/>
    </row>
    <row r="1427" spans="1:25" x14ac:dyDescent="0.25">
      <c r="A1427" s="19"/>
      <c r="B1427" s="19"/>
      <c r="C1427" s="19"/>
      <c r="D1427" s="19"/>
      <c r="E1427" s="19"/>
      <c r="F1427" s="19"/>
      <c r="G1427" s="19"/>
      <c r="H1427" s="19"/>
      <c r="I1427" s="19"/>
      <c r="J1427" s="19"/>
      <c r="K1427" s="19"/>
      <c r="L1427" s="19"/>
      <c r="M1427" s="19"/>
      <c r="N1427" s="19"/>
      <c r="O1427" s="19"/>
      <c r="P1427" s="19"/>
      <c r="Q1427" s="19"/>
      <c r="R1427" s="19"/>
      <c r="S1427" s="19"/>
      <c r="T1427" s="19"/>
      <c r="U1427" s="19"/>
      <c r="V1427" s="19"/>
      <c r="W1427" s="19"/>
      <c r="X1427" s="19"/>
      <c r="Y1427" s="19"/>
    </row>
    <row r="1428" spans="1:25" x14ac:dyDescent="0.25">
      <c r="A1428" s="19"/>
      <c r="B1428" s="19"/>
      <c r="C1428" s="19"/>
      <c r="D1428" s="19"/>
      <c r="E1428" s="19"/>
      <c r="F1428" s="19"/>
      <c r="G1428" s="19"/>
      <c r="H1428" s="19"/>
      <c r="I1428" s="19"/>
      <c r="J1428" s="19"/>
      <c r="K1428" s="19"/>
      <c r="L1428" s="19"/>
      <c r="M1428" s="19"/>
      <c r="N1428" s="19"/>
      <c r="O1428" s="19"/>
      <c r="P1428" s="19"/>
      <c r="Q1428" s="19"/>
      <c r="R1428" s="19"/>
      <c r="S1428" s="19"/>
      <c r="T1428" s="19"/>
      <c r="U1428" s="19"/>
      <c r="V1428" s="19"/>
      <c r="W1428" s="19"/>
      <c r="X1428" s="19"/>
      <c r="Y1428" s="19"/>
    </row>
    <row r="1429" spans="1:25" x14ac:dyDescent="0.25">
      <c r="A1429" s="19"/>
      <c r="B1429" s="19"/>
      <c r="C1429" s="19"/>
      <c r="D1429" s="19"/>
      <c r="E1429" s="19"/>
      <c r="F1429" s="19"/>
      <c r="G1429" s="19"/>
      <c r="H1429" s="19"/>
      <c r="I1429" s="19"/>
      <c r="J1429" s="19"/>
      <c r="K1429" s="19"/>
      <c r="L1429" s="19"/>
      <c r="M1429" s="19"/>
      <c r="N1429" s="19"/>
      <c r="O1429" s="19"/>
      <c r="P1429" s="19"/>
      <c r="Q1429" s="19"/>
      <c r="R1429" s="19"/>
      <c r="S1429" s="19"/>
      <c r="T1429" s="19"/>
      <c r="U1429" s="19"/>
      <c r="V1429" s="19"/>
      <c r="W1429" s="19"/>
      <c r="X1429" s="19"/>
      <c r="Y1429" s="19"/>
    </row>
    <row r="1430" spans="1:25" x14ac:dyDescent="0.25">
      <c r="A1430" s="19"/>
      <c r="B1430" s="19"/>
      <c r="C1430" s="19"/>
      <c r="D1430" s="19"/>
      <c r="E1430" s="19"/>
      <c r="F1430" s="19"/>
      <c r="G1430" s="19"/>
      <c r="H1430" s="19"/>
      <c r="I1430" s="19"/>
      <c r="J1430" s="19"/>
      <c r="K1430" s="19"/>
      <c r="L1430" s="19"/>
      <c r="M1430" s="19"/>
      <c r="N1430" s="19"/>
      <c r="O1430" s="19"/>
      <c r="P1430" s="19"/>
      <c r="Q1430" s="19"/>
      <c r="R1430" s="19"/>
      <c r="S1430" s="19"/>
      <c r="T1430" s="19"/>
      <c r="U1430" s="19"/>
      <c r="V1430" s="19"/>
      <c r="W1430" s="19"/>
      <c r="X1430" s="19"/>
      <c r="Y1430" s="19"/>
    </row>
    <row r="1431" spans="1:25" x14ac:dyDescent="0.25">
      <c r="A1431" s="19"/>
      <c r="B1431" s="19"/>
      <c r="C1431" s="19"/>
      <c r="D1431" s="19"/>
      <c r="E1431" s="19"/>
      <c r="F1431" s="19"/>
      <c r="G1431" s="19"/>
      <c r="H1431" s="19"/>
      <c r="I1431" s="19"/>
      <c r="J1431" s="19"/>
      <c r="K1431" s="19"/>
      <c r="L1431" s="19"/>
      <c r="M1431" s="19"/>
      <c r="N1431" s="19"/>
      <c r="O1431" s="19"/>
      <c r="P1431" s="19"/>
      <c r="Q1431" s="19"/>
      <c r="R1431" s="19"/>
      <c r="S1431" s="19"/>
      <c r="T1431" s="19"/>
      <c r="U1431" s="19"/>
      <c r="V1431" s="19"/>
      <c r="W1431" s="19"/>
      <c r="X1431" s="19"/>
      <c r="Y1431" s="19"/>
    </row>
    <row r="1432" spans="1:25" x14ac:dyDescent="0.25">
      <c r="A1432" s="19"/>
      <c r="B1432" s="19"/>
      <c r="C1432" s="19"/>
      <c r="D1432" s="19"/>
      <c r="E1432" s="19"/>
      <c r="F1432" s="19"/>
      <c r="G1432" s="19"/>
      <c r="H1432" s="19"/>
      <c r="I1432" s="19"/>
      <c r="J1432" s="19"/>
      <c r="K1432" s="19"/>
      <c r="L1432" s="19"/>
      <c r="M1432" s="19"/>
      <c r="N1432" s="19"/>
      <c r="O1432" s="19"/>
      <c r="P1432" s="19"/>
      <c r="Q1432" s="19"/>
      <c r="R1432" s="19"/>
      <c r="S1432" s="19"/>
      <c r="T1432" s="19"/>
      <c r="U1432" s="19"/>
      <c r="V1432" s="19"/>
      <c r="W1432" s="19"/>
      <c r="X1432" s="19"/>
      <c r="Y1432" s="19"/>
    </row>
    <row r="1433" spans="1:25" x14ac:dyDescent="0.25">
      <c r="A1433" s="19"/>
      <c r="B1433" s="19"/>
      <c r="C1433" s="19"/>
      <c r="D1433" s="19"/>
      <c r="E1433" s="19"/>
      <c r="F1433" s="19"/>
      <c r="G1433" s="19"/>
      <c r="H1433" s="19"/>
      <c r="I1433" s="19"/>
      <c r="J1433" s="19"/>
      <c r="K1433" s="19"/>
      <c r="L1433" s="19"/>
      <c r="M1433" s="19"/>
      <c r="N1433" s="19"/>
      <c r="O1433" s="19"/>
      <c r="P1433" s="19"/>
      <c r="Q1433" s="19"/>
      <c r="R1433" s="19"/>
      <c r="S1433" s="19"/>
      <c r="T1433" s="19"/>
      <c r="U1433" s="19"/>
      <c r="V1433" s="19"/>
      <c r="W1433" s="19"/>
      <c r="X1433" s="19"/>
      <c r="Y1433" s="19"/>
    </row>
    <row r="1434" spans="1:25" x14ac:dyDescent="0.25">
      <c r="A1434" s="19"/>
      <c r="B1434" s="19"/>
      <c r="C1434" s="19"/>
      <c r="D1434" s="19"/>
      <c r="E1434" s="19"/>
      <c r="F1434" s="19"/>
      <c r="G1434" s="19"/>
      <c r="H1434" s="19"/>
      <c r="I1434" s="19"/>
      <c r="J1434" s="19"/>
      <c r="K1434" s="19"/>
      <c r="L1434" s="19"/>
      <c r="M1434" s="19"/>
      <c r="N1434" s="19"/>
      <c r="O1434" s="19"/>
      <c r="P1434" s="19"/>
      <c r="Q1434" s="19"/>
      <c r="R1434" s="19"/>
      <c r="S1434" s="19"/>
      <c r="T1434" s="19"/>
      <c r="U1434" s="19"/>
      <c r="V1434" s="19"/>
      <c r="W1434" s="19"/>
      <c r="X1434" s="19"/>
      <c r="Y1434" s="19"/>
    </row>
    <row r="1435" spans="1:25" x14ac:dyDescent="0.25">
      <c r="A1435" s="19"/>
      <c r="B1435" s="19"/>
      <c r="C1435" s="19"/>
      <c r="D1435" s="19"/>
      <c r="E1435" s="19"/>
      <c r="F1435" s="19"/>
      <c r="G1435" s="19"/>
      <c r="H1435" s="19"/>
      <c r="I1435" s="19"/>
      <c r="J1435" s="19"/>
      <c r="K1435" s="19"/>
      <c r="L1435" s="19"/>
      <c r="M1435" s="19"/>
      <c r="N1435" s="19"/>
      <c r="O1435" s="19"/>
      <c r="P1435" s="19"/>
      <c r="Q1435" s="19"/>
      <c r="R1435" s="19"/>
      <c r="S1435" s="19"/>
      <c r="T1435" s="19"/>
      <c r="U1435" s="19"/>
      <c r="V1435" s="19"/>
      <c r="W1435" s="19"/>
      <c r="X1435" s="19"/>
      <c r="Y1435" s="19"/>
    </row>
    <row r="1436" spans="1:25" x14ac:dyDescent="0.25">
      <c r="A1436" s="19"/>
      <c r="B1436" s="19"/>
      <c r="C1436" s="19"/>
      <c r="D1436" s="19"/>
      <c r="E1436" s="19"/>
      <c r="F1436" s="19"/>
      <c r="G1436" s="19"/>
      <c r="H1436" s="19"/>
      <c r="I1436" s="19"/>
      <c r="J1436" s="19"/>
      <c r="K1436" s="19"/>
      <c r="L1436" s="19"/>
      <c r="M1436" s="19"/>
      <c r="N1436" s="19"/>
      <c r="O1436" s="19"/>
      <c r="P1436" s="19"/>
      <c r="Q1436" s="19"/>
      <c r="R1436" s="19"/>
      <c r="S1436" s="19"/>
      <c r="T1436" s="19"/>
      <c r="U1436" s="19"/>
      <c r="V1436" s="19"/>
      <c r="W1436" s="19"/>
      <c r="X1436" s="19"/>
      <c r="Y1436" s="19"/>
    </row>
    <row r="1437" spans="1:25" x14ac:dyDescent="0.25">
      <c r="A1437" s="19"/>
      <c r="B1437" s="19"/>
      <c r="C1437" s="19"/>
      <c r="D1437" s="19"/>
      <c r="E1437" s="19"/>
      <c r="F1437" s="19"/>
      <c r="G1437" s="19"/>
      <c r="H1437" s="19"/>
      <c r="I1437" s="19"/>
      <c r="J1437" s="19"/>
      <c r="K1437" s="19"/>
      <c r="L1437" s="19"/>
      <c r="M1437" s="19"/>
      <c r="N1437" s="19"/>
      <c r="O1437" s="19"/>
      <c r="P1437" s="19"/>
      <c r="Q1437" s="19"/>
      <c r="R1437" s="19"/>
      <c r="S1437" s="19"/>
      <c r="T1437" s="19"/>
      <c r="U1437" s="19"/>
      <c r="V1437" s="19"/>
      <c r="W1437" s="19"/>
      <c r="X1437" s="19"/>
      <c r="Y1437" s="19"/>
    </row>
    <row r="1438" spans="1:25" x14ac:dyDescent="0.25">
      <c r="A1438" s="19"/>
      <c r="B1438" s="19"/>
      <c r="C1438" s="19"/>
      <c r="D1438" s="19"/>
      <c r="E1438" s="19"/>
      <c r="F1438" s="19"/>
      <c r="G1438" s="19"/>
      <c r="H1438" s="19"/>
      <c r="I1438" s="19"/>
      <c r="J1438" s="19"/>
      <c r="K1438" s="19"/>
      <c r="L1438" s="19"/>
      <c r="M1438" s="19"/>
      <c r="N1438" s="19"/>
      <c r="O1438" s="19"/>
      <c r="P1438" s="19"/>
      <c r="Q1438" s="19"/>
      <c r="R1438" s="19"/>
      <c r="S1438" s="19"/>
      <c r="T1438" s="19"/>
      <c r="U1438" s="19"/>
      <c r="V1438" s="19"/>
      <c r="W1438" s="19"/>
      <c r="X1438" s="19"/>
      <c r="Y1438" s="19"/>
    </row>
    <row r="1439" spans="1:25" x14ac:dyDescent="0.25">
      <c r="A1439" s="19"/>
      <c r="B1439" s="19"/>
      <c r="C1439" s="19"/>
      <c r="D1439" s="19"/>
      <c r="E1439" s="19"/>
      <c r="F1439" s="19"/>
      <c r="G1439" s="19"/>
      <c r="H1439" s="19"/>
      <c r="I1439" s="19"/>
      <c r="J1439" s="19"/>
      <c r="K1439" s="19"/>
      <c r="L1439" s="19"/>
      <c r="M1439" s="19"/>
      <c r="N1439" s="19"/>
      <c r="O1439" s="19"/>
      <c r="P1439" s="19"/>
      <c r="Q1439" s="19"/>
      <c r="R1439" s="19"/>
      <c r="S1439" s="19"/>
      <c r="T1439" s="19"/>
      <c r="U1439" s="19"/>
      <c r="V1439" s="19"/>
      <c r="W1439" s="19"/>
      <c r="X1439" s="19"/>
      <c r="Y1439" s="19"/>
    </row>
    <row r="1440" spans="1:25" x14ac:dyDescent="0.25">
      <c r="A1440" s="19"/>
      <c r="B1440" s="19"/>
      <c r="C1440" s="19"/>
      <c r="D1440" s="19"/>
      <c r="E1440" s="19"/>
      <c r="F1440" s="19"/>
      <c r="G1440" s="19"/>
      <c r="H1440" s="19"/>
      <c r="I1440" s="19"/>
      <c r="J1440" s="19"/>
      <c r="K1440" s="19"/>
      <c r="L1440" s="19"/>
      <c r="M1440" s="19"/>
      <c r="N1440" s="19"/>
      <c r="O1440" s="19"/>
      <c r="P1440" s="19"/>
      <c r="Q1440" s="19"/>
      <c r="R1440" s="19"/>
      <c r="S1440" s="19"/>
      <c r="T1440" s="19"/>
      <c r="U1440" s="19"/>
      <c r="V1440" s="19"/>
      <c r="W1440" s="19"/>
      <c r="X1440" s="19"/>
      <c r="Y1440" s="19"/>
    </row>
    <row r="1441" spans="1:25" x14ac:dyDescent="0.25">
      <c r="A1441" s="19"/>
      <c r="B1441" s="19"/>
      <c r="C1441" s="19"/>
      <c r="D1441" s="19"/>
      <c r="E1441" s="19"/>
      <c r="F1441" s="19"/>
      <c r="G1441" s="19"/>
      <c r="H1441" s="19"/>
      <c r="I1441" s="19"/>
      <c r="J1441" s="19"/>
      <c r="K1441" s="19"/>
      <c r="L1441" s="19"/>
      <c r="M1441" s="19"/>
      <c r="N1441" s="19"/>
      <c r="O1441" s="19"/>
      <c r="P1441" s="19"/>
      <c r="Q1441" s="19"/>
      <c r="R1441" s="19"/>
      <c r="S1441" s="19"/>
      <c r="T1441" s="19"/>
      <c r="U1441" s="19"/>
      <c r="V1441" s="19"/>
      <c r="W1441" s="19"/>
      <c r="X1441" s="19"/>
      <c r="Y1441" s="19"/>
    </row>
    <row r="1442" spans="1:25" x14ac:dyDescent="0.25">
      <c r="A1442" s="19"/>
      <c r="B1442" s="19"/>
      <c r="C1442" s="19"/>
      <c r="D1442" s="19"/>
      <c r="E1442" s="19"/>
      <c r="F1442" s="19"/>
      <c r="G1442" s="19"/>
      <c r="H1442" s="19"/>
      <c r="I1442" s="19"/>
      <c r="J1442" s="19"/>
      <c r="K1442" s="19"/>
      <c r="L1442" s="19"/>
      <c r="M1442" s="19"/>
      <c r="N1442" s="19"/>
      <c r="O1442" s="19"/>
      <c r="P1442" s="19"/>
      <c r="Q1442" s="19"/>
      <c r="R1442" s="19"/>
      <c r="S1442" s="19"/>
      <c r="T1442" s="19"/>
      <c r="U1442" s="19"/>
      <c r="V1442" s="19"/>
      <c r="W1442" s="19"/>
      <c r="X1442" s="19"/>
      <c r="Y1442" s="19"/>
    </row>
    <row r="1443" spans="1:25" x14ac:dyDescent="0.25">
      <c r="A1443" s="19"/>
      <c r="B1443" s="19"/>
      <c r="C1443" s="19"/>
      <c r="D1443" s="19"/>
      <c r="E1443" s="19"/>
      <c r="F1443" s="19"/>
      <c r="G1443" s="19"/>
      <c r="H1443" s="19"/>
      <c r="I1443" s="19"/>
      <c r="J1443" s="19"/>
      <c r="K1443" s="19"/>
      <c r="L1443" s="19"/>
      <c r="M1443" s="19"/>
      <c r="N1443" s="19"/>
      <c r="O1443" s="19"/>
      <c r="P1443" s="19"/>
      <c r="Q1443" s="19"/>
      <c r="R1443" s="19"/>
      <c r="S1443" s="19"/>
      <c r="T1443" s="19"/>
      <c r="U1443" s="19"/>
      <c r="V1443" s="19"/>
      <c r="W1443" s="19"/>
      <c r="X1443" s="19"/>
      <c r="Y1443" s="19"/>
    </row>
    <row r="1444" spans="1:25" x14ac:dyDescent="0.25">
      <c r="A1444" s="19"/>
      <c r="B1444" s="19"/>
      <c r="C1444" s="19"/>
      <c r="D1444" s="19"/>
      <c r="E1444" s="19"/>
      <c r="F1444" s="19"/>
      <c r="G1444" s="19"/>
      <c r="H1444" s="19"/>
      <c r="I1444" s="19"/>
      <c r="J1444" s="19"/>
      <c r="K1444" s="19"/>
      <c r="L1444" s="19"/>
      <c r="M1444" s="19"/>
      <c r="N1444" s="19"/>
      <c r="O1444" s="19"/>
      <c r="P1444" s="19"/>
      <c r="Q1444" s="19"/>
      <c r="R1444" s="19"/>
      <c r="S1444" s="19"/>
      <c r="T1444" s="19"/>
      <c r="U1444" s="19"/>
      <c r="V1444" s="19"/>
      <c r="W1444" s="19"/>
      <c r="X1444" s="19"/>
      <c r="Y1444" s="19"/>
    </row>
    <row r="1445" spans="1:25" x14ac:dyDescent="0.25">
      <c r="A1445" s="19"/>
      <c r="B1445" s="19"/>
      <c r="C1445" s="19"/>
      <c r="D1445" s="19"/>
      <c r="E1445" s="19"/>
      <c r="F1445" s="19"/>
      <c r="G1445" s="19"/>
      <c r="H1445" s="19"/>
      <c r="I1445" s="19"/>
      <c r="J1445" s="19"/>
      <c r="K1445" s="19"/>
      <c r="L1445" s="19"/>
      <c r="M1445" s="19"/>
      <c r="N1445" s="19"/>
      <c r="O1445" s="19"/>
      <c r="P1445" s="19"/>
      <c r="Q1445" s="19"/>
      <c r="R1445" s="19"/>
      <c r="S1445" s="19"/>
      <c r="T1445" s="19"/>
      <c r="U1445" s="19"/>
      <c r="V1445" s="19"/>
      <c r="W1445" s="19"/>
      <c r="X1445" s="19"/>
      <c r="Y1445" s="19"/>
    </row>
    <row r="1446" spans="1:25" x14ac:dyDescent="0.25">
      <c r="A1446" s="19"/>
      <c r="B1446" s="19"/>
      <c r="C1446" s="19"/>
      <c r="D1446" s="19"/>
      <c r="E1446" s="19"/>
      <c r="F1446" s="19"/>
      <c r="G1446" s="19"/>
      <c r="H1446" s="19"/>
      <c r="I1446" s="19"/>
      <c r="J1446" s="19"/>
      <c r="K1446" s="19"/>
      <c r="L1446" s="19"/>
      <c r="M1446" s="19"/>
      <c r="N1446" s="19"/>
      <c r="O1446" s="19"/>
      <c r="P1446" s="19"/>
      <c r="Q1446" s="19"/>
      <c r="R1446" s="19"/>
      <c r="S1446" s="19"/>
      <c r="T1446" s="19"/>
      <c r="U1446" s="19"/>
      <c r="V1446" s="19"/>
      <c r="W1446" s="19"/>
      <c r="X1446" s="19"/>
      <c r="Y1446" s="19"/>
    </row>
    <row r="1447" spans="1:25" x14ac:dyDescent="0.25">
      <c r="A1447" s="19"/>
      <c r="B1447" s="19"/>
      <c r="C1447" s="19"/>
      <c r="D1447" s="19"/>
      <c r="E1447" s="19"/>
      <c r="F1447" s="19"/>
      <c r="G1447" s="19"/>
      <c r="H1447" s="19"/>
      <c r="I1447" s="19"/>
      <c r="J1447" s="19"/>
      <c r="K1447" s="19"/>
      <c r="L1447" s="19"/>
      <c r="M1447" s="19"/>
      <c r="N1447" s="19"/>
      <c r="O1447" s="19"/>
      <c r="P1447" s="19"/>
      <c r="Q1447" s="19"/>
      <c r="R1447" s="19"/>
      <c r="S1447" s="19"/>
      <c r="T1447" s="19"/>
      <c r="U1447" s="19"/>
      <c r="V1447" s="19"/>
      <c r="W1447" s="19"/>
      <c r="X1447" s="19"/>
      <c r="Y1447" s="19"/>
    </row>
    <row r="1448" spans="1:25" x14ac:dyDescent="0.25">
      <c r="A1448" s="19"/>
      <c r="B1448" s="19"/>
      <c r="C1448" s="19"/>
      <c r="D1448" s="19"/>
      <c r="E1448" s="19"/>
      <c r="F1448" s="19"/>
      <c r="G1448" s="19"/>
      <c r="H1448" s="19"/>
      <c r="I1448" s="19"/>
      <c r="J1448" s="19"/>
      <c r="K1448" s="19"/>
      <c r="L1448" s="19"/>
      <c r="M1448" s="19"/>
      <c r="N1448" s="19"/>
      <c r="O1448" s="19"/>
      <c r="P1448" s="19"/>
      <c r="Q1448" s="19"/>
      <c r="R1448" s="19"/>
      <c r="S1448" s="19"/>
      <c r="T1448" s="19"/>
      <c r="U1448" s="19"/>
      <c r="V1448" s="19"/>
      <c r="W1448" s="19"/>
      <c r="X1448" s="19"/>
      <c r="Y1448" s="19"/>
    </row>
    <row r="1449" spans="1:25" x14ac:dyDescent="0.25">
      <c r="A1449" s="19"/>
      <c r="B1449" s="19"/>
      <c r="C1449" s="19"/>
      <c r="D1449" s="19"/>
      <c r="E1449" s="19"/>
      <c r="F1449" s="19"/>
      <c r="G1449" s="19"/>
      <c r="H1449" s="19"/>
      <c r="I1449" s="19"/>
      <c r="J1449" s="19"/>
      <c r="K1449" s="19"/>
      <c r="L1449" s="19"/>
      <c r="M1449" s="19"/>
      <c r="N1449" s="19"/>
      <c r="O1449" s="19"/>
      <c r="P1449" s="19"/>
      <c r="Q1449" s="19"/>
      <c r="R1449" s="19"/>
      <c r="S1449" s="19"/>
      <c r="T1449" s="19"/>
      <c r="U1449" s="19"/>
      <c r="V1449" s="19"/>
      <c r="W1449" s="19"/>
      <c r="X1449" s="19"/>
      <c r="Y1449" s="19"/>
    </row>
    <row r="1450" spans="1:25" x14ac:dyDescent="0.25">
      <c r="A1450" s="19"/>
      <c r="B1450" s="19"/>
      <c r="C1450" s="19"/>
      <c r="D1450" s="19"/>
      <c r="E1450" s="19"/>
      <c r="F1450" s="19"/>
      <c r="G1450" s="19"/>
      <c r="H1450" s="19"/>
      <c r="I1450" s="19"/>
      <c r="J1450" s="19"/>
      <c r="K1450" s="19"/>
      <c r="L1450" s="19"/>
      <c r="M1450" s="19"/>
      <c r="N1450" s="19"/>
      <c r="O1450" s="19"/>
      <c r="P1450" s="19"/>
      <c r="Q1450" s="19"/>
      <c r="R1450" s="19"/>
      <c r="S1450" s="19"/>
      <c r="T1450" s="19"/>
      <c r="U1450" s="19"/>
      <c r="V1450" s="19"/>
      <c r="W1450" s="19"/>
      <c r="X1450" s="19"/>
      <c r="Y1450" s="19"/>
    </row>
    <row r="1451" spans="1:25" x14ac:dyDescent="0.25">
      <c r="A1451" s="19"/>
      <c r="B1451" s="19"/>
      <c r="C1451" s="19"/>
      <c r="D1451" s="19"/>
      <c r="E1451" s="19"/>
      <c r="F1451" s="19"/>
      <c r="G1451" s="19"/>
      <c r="H1451" s="19"/>
      <c r="I1451" s="19"/>
      <c r="J1451" s="19"/>
      <c r="K1451" s="19"/>
      <c r="L1451" s="19"/>
      <c r="M1451" s="19"/>
      <c r="N1451" s="19"/>
      <c r="O1451" s="19"/>
      <c r="P1451" s="19"/>
      <c r="Q1451" s="19"/>
      <c r="R1451" s="19"/>
      <c r="S1451" s="19"/>
      <c r="T1451" s="19"/>
      <c r="U1451" s="19"/>
      <c r="V1451" s="19"/>
      <c r="W1451" s="19"/>
      <c r="X1451" s="19"/>
      <c r="Y1451" s="19"/>
    </row>
    <row r="1452" spans="1:25" x14ac:dyDescent="0.25">
      <c r="A1452" s="19"/>
      <c r="B1452" s="19"/>
      <c r="C1452" s="19"/>
      <c r="D1452" s="19"/>
      <c r="E1452" s="19"/>
      <c r="F1452" s="19"/>
      <c r="G1452" s="19"/>
      <c r="H1452" s="19"/>
      <c r="I1452" s="19"/>
      <c r="J1452" s="19"/>
      <c r="K1452" s="19"/>
      <c r="L1452" s="19"/>
      <c r="M1452" s="19"/>
      <c r="N1452" s="19"/>
      <c r="O1452" s="19"/>
      <c r="P1452" s="19"/>
      <c r="Q1452" s="19"/>
      <c r="R1452" s="19"/>
      <c r="S1452" s="19"/>
      <c r="T1452" s="19"/>
      <c r="U1452" s="19"/>
      <c r="V1452" s="19"/>
      <c r="W1452" s="19"/>
      <c r="X1452" s="19"/>
      <c r="Y1452" s="19"/>
    </row>
    <row r="1453" spans="1:25" x14ac:dyDescent="0.25">
      <c r="A1453" s="19"/>
      <c r="B1453" s="19"/>
      <c r="C1453" s="19"/>
      <c r="D1453" s="19"/>
      <c r="E1453" s="19"/>
      <c r="F1453" s="19"/>
      <c r="G1453" s="19"/>
      <c r="H1453" s="19"/>
      <c r="I1453" s="19"/>
      <c r="J1453" s="19"/>
      <c r="K1453" s="19"/>
      <c r="L1453" s="19"/>
      <c r="M1453" s="19"/>
      <c r="N1453" s="19"/>
      <c r="O1453" s="19"/>
      <c r="P1453" s="19"/>
      <c r="Q1453" s="19"/>
      <c r="R1453" s="19"/>
      <c r="S1453" s="19"/>
      <c r="T1453" s="19"/>
      <c r="U1453" s="19"/>
      <c r="V1453" s="19"/>
      <c r="W1453" s="19"/>
      <c r="X1453" s="19"/>
      <c r="Y1453" s="19"/>
    </row>
    <row r="1454" spans="1:25" x14ac:dyDescent="0.25">
      <c r="A1454" s="19"/>
      <c r="B1454" s="19"/>
      <c r="C1454" s="19"/>
      <c r="D1454" s="19"/>
      <c r="E1454" s="19"/>
      <c r="F1454" s="19"/>
      <c r="G1454" s="19"/>
      <c r="H1454" s="19"/>
      <c r="I1454" s="19"/>
      <c r="J1454" s="19"/>
      <c r="K1454" s="19"/>
      <c r="L1454" s="19"/>
      <c r="M1454" s="19"/>
      <c r="N1454" s="19"/>
      <c r="O1454" s="19"/>
      <c r="P1454" s="19"/>
      <c r="Q1454" s="19"/>
      <c r="R1454" s="19"/>
      <c r="S1454" s="19"/>
      <c r="T1454" s="19"/>
      <c r="U1454" s="19"/>
      <c r="V1454" s="19"/>
      <c r="W1454" s="19"/>
      <c r="X1454" s="19"/>
      <c r="Y1454" s="19"/>
    </row>
    <row r="1455" spans="1:25" x14ac:dyDescent="0.25">
      <c r="A1455" s="19"/>
      <c r="B1455" s="19"/>
      <c r="C1455" s="19"/>
      <c r="D1455" s="19"/>
      <c r="E1455" s="19"/>
      <c r="F1455" s="19"/>
      <c r="G1455" s="19"/>
      <c r="H1455" s="19"/>
      <c r="I1455" s="19"/>
      <c r="J1455" s="19"/>
      <c r="K1455" s="19"/>
      <c r="L1455" s="19"/>
      <c r="M1455" s="19"/>
      <c r="N1455" s="19"/>
      <c r="O1455" s="19"/>
      <c r="P1455" s="19"/>
      <c r="Q1455" s="19"/>
      <c r="R1455" s="19"/>
      <c r="S1455" s="19"/>
      <c r="T1455" s="19"/>
      <c r="U1455" s="19"/>
      <c r="V1455" s="19"/>
      <c r="W1455" s="19"/>
      <c r="X1455" s="19"/>
      <c r="Y1455" s="19"/>
    </row>
    <row r="1456" spans="1:25" x14ac:dyDescent="0.25">
      <c r="A1456" s="19"/>
      <c r="B1456" s="19"/>
      <c r="C1456" s="19"/>
      <c r="D1456" s="19"/>
      <c r="E1456" s="19"/>
      <c r="F1456" s="19"/>
      <c r="G1456" s="19"/>
      <c r="H1456" s="19"/>
      <c r="I1456" s="19"/>
      <c r="J1456" s="19"/>
      <c r="K1456" s="19"/>
      <c r="L1456" s="19"/>
      <c r="M1456" s="19"/>
      <c r="N1456" s="19"/>
      <c r="O1456" s="19"/>
      <c r="P1456" s="19"/>
      <c r="Q1456" s="19"/>
      <c r="R1456" s="19"/>
      <c r="S1456" s="19"/>
      <c r="T1456" s="19"/>
      <c r="U1456" s="19"/>
      <c r="V1456" s="19"/>
      <c r="W1456" s="19"/>
      <c r="X1456" s="19"/>
      <c r="Y1456" s="19"/>
    </row>
    <row r="1457" spans="1:25" x14ac:dyDescent="0.25">
      <c r="A1457" s="19"/>
      <c r="B1457" s="19"/>
      <c r="C1457" s="19"/>
      <c r="D1457" s="19"/>
      <c r="E1457" s="19"/>
      <c r="F1457" s="19"/>
      <c r="G1457" s="19"/>
      <c r="H1457" s="19"/>
      <c r="I1457" s="19"/>
      <c r="J1457" s="19"/>
      <c r="K1457" s="19"/>
      <c r="L1457" s="19"/>
      <c r="M1457" s="19"/>
      <c r="N1457" s="19"/>
      <c r="O1457" s="19"/>
      <c r="P1457" s="19"/>
      <c r="Q1457" s="19"/>
      <c r="R1457" s="19"/>
      <c r="S1457" s="19"/>
      <c r="T1457" s="19"/>
      <c r="U1457" s="19"/>
      <c r="V1457" s="19"/>
      <c r="W1457" s="19"/>
      <c r="X1457" s="19"/>
      <c r="Y1457" s="19"/>
    </row>
    <row r="1458" spans="1:25" x14ac:dyDescent="0.25">
      <c r="A1458" s="19"/>
      <c r="B1458" s="19"/>
      <c r="C1458" s="19"/>
      <c r="D1458" s="19"/>
      <c r="E1458" s="19"/>
      <c r="F1458" s="19"/>
      <c r="G1458" s="19"/>
      <c r="H1458" s="19"/>
      <c r="I1458" s="19"/>
      <c r="J1458" s="19"/>
      <c r="K1458" s="19"/>
      <c r="L1458" s="19"/>
      <c r="M1458" s="19"/>
      <c r="N1458" s="19"/>
      <c r="O1458" s="19"/>
      <c r="P1458" s="19"/>
      <c r="Q1458" s="19"/>
      <c r="R1458" s="19"/>
      <c r="S1458" s="19"/>
      <c r="T1458" s="19"/>
      <c r="U1458" s="19"/>
      <c r="V1458" s="19"/>
      <c r="W1458" s="19"/>
      <c r="X1458" s="19"/>
      <c r="Y1458" s="19"/>
    </row>
    <row r="1459" spans="1:25" x14ac:dyDescent="0.25">
      <c r="A1459" s="19"/>
      <c r="B1459" s="19"/>
      <c r="C1459" s="19"/>
      <c r="D1459" s="19"/>
      <c r="E1459" s="19"/>
      <c r="F1459" s="19"/>
      <c r="G1459" s="19"/>
      <c r="H1459" s="19"/>
      <c r="I1459" s="19"/>
      <c r="J1459" s="19"/>
      <c r="K1459" s="19"/>
      <c r="L1459" s="19"/>
      <c r="M1459" s="19"/>
      <c r="N1459" s="19"/>
      <c r="O1459" s="19"/>
      <c r="P1459" s="19"/>
      <c r="Q1459" s="19"/>
      <c r="R1459" s="19"/>
      <c r="S1459" s="19"/>
      <c r="T1459" s="19"/>
      <c r="U1459" s="19"/>
      <c r="V1459" s="19"/>
      <c r="W1459" s="19"/>
      <c r="X1459" s="19"/>
      <c r="Y1459" s="19"/>
    </row>
    <row r="1460" spans="1:25" x14ac:dyDescent="0.25">
      <c r="A1460" s="19"/>
      <c r="B1460" s="19"/>
      <c r="C1460" s="19"/>
      <c r="D1460" s="19"/>
      <c r="E1460" s="19"/>
      <c r="F1460" s="19"/>
      <c r="G1460" s="19"/>
      <c r="H1460" s="19"/>
      <c r="I1460" s="19"/>
      <c r="J1460" s="19"/>
      <c r="K1460" s="19"/>
      <c r="L1460" s="19"/>
      <c r="M1460" s="19"/>
      <c r="N1460" s="19"/>
      <c r="O1460" s="19"/>
      <c r="P1460" s="19"/>
      <c r="Q1460" s="19"/>
      <c r="R1460" s="19"/>
      <c r="S1460" s="19"/>
      <c r="T1460" s="19"/>
      <c r="U1460" s="19"/>
      <c r="V1460" s="19"/>
      <c r="W1460" s="19"/>
      <c r="X1460" s="19"/>
      <c r="Y1460" s="19"/>
    </row>
    <row r="1461" spans="1:25" x14ac:dyDescent="0.25">
      <c r="A1461" s="19"/>
      <c r="B1461" s="19"/>
      <c r="C1461" s="19"/>
      <c r="D1461" s="19"/>
      <c r="E1461" s="19"/>
      <c r="F1461" s="19"/>
      <c r="G1461" s="19"/>
      <c r="H1461" s="19"/>
      <c r="I1461" s="19"/>
      <c r="J1461" s="19"/>
      <c r="K1461" s="19"/>
      <c r="L1461" s="19"/>
      <c r="M1461" s="19"/>
      <c r="N1461" s="19"/>
      <c r="O1461" s="19"/>
      <c r="P1461" s="19"/>
      <c r="Q1461" s="19"/>
      <c r="R1461" s="19"/>
      <c r="S1461" s="19"/>
      <c r="T1461" s="19"/>
      <c r="U1461" s="19"/>
      <c r="V1461" s="19"/>
      <c r="W1461" s="19"/>
      <c r="X1461" s="19"/>
      <c r="Y1461" s="19"/>
    </row>
    <row r="1462" spans="1:25" x14ac:dyDescent="0.25">
      <c r="A1462" s="19"/>
      <c r="B1462" s="19"/>
      <c r="C1462" s="19"/>
      <c r="D1462" s="19"/>
      <c r="E1462" s="19"/>
      <c r="F1462" s="19"/>
      <c r="G1462" s="19"/>
      <c r="H1462" s="19"/>
      <c r="I1462" s="19"/>
      <c r="J1462" s="19"/>
      <c r="K1462" s="19"/>
      <c r="L1462" s="19"/>
      <c r="M1462" s="19"/>
      <c r="N1462" s="19"/>
      <c r="O1462" s="19"/>
      <c r="P1462" s="19"/>
      <c r="Q1462" s="19"/>
      <c r="R1462" s="19"/>
      <c r="S1462" s="19"/>
      <c r="T1462" s="19"/>
      <c r="U1462" s="19"/>
      <c r="V1462" s="19"/>
      <c r="W1462" s="19"/>
      <c r="X1462" s="19"/>
      <c r="Y1462" s="19"/>
    </row>
    <row r="1463" spans="1:25" x14ac:dyDescent="0.25">
      <c r="A1463" s="19"/>
      <c r="B1463" s="19"/>
      <c r="C1463" s="19"/>
      <c r="D1463" s="19"/>
      <c r="E1463" s="19"/>
      <c r="F1463" s="19"/>
      <c r="G1463" s="19"/>
      <c r="H1463" s="19"/>
      <c r="I1463" s="19"/>
      <c r="J1463" s="19"/>
      <c r="K1463" s="19"/>
      <c r="L1463" s="19"/>
      <c r="M1463" s="19"/>
      <c r="N1463" s="19"/>
      <c r="O1463" s="19"/>
      <c r="P1463" s="19"/>
      <c r="Q1463" s="19"/>
      <c r="R1463" s="19"/>
      <c r="S1463" s="19"/>
      <c r="T1463" s="19"/>
      <c r="U1463" s="19"/>
      <c r="V1463" s="19"/>
      <c r="W1463" s="19"/>
      <c r="X1463" s="19"/>
      <c r="Y1463" s="19"/>
    </row>
    <row r="1464" spans="1:25" x14ac:dyDescent="0.25">
      <c r="A1464" s="19"/>
      <c r="B1464" s="19"/>
      <c r="C1464" s="19"/>
      <c r="D1464" s="19"/>
      <c r="E1464" s="19"/>
      <c r="F1464" s="19"/>
      <c r="G1464" s="19"/>
      <c r="H1464" s="19"/>
      <c r="I1464" s="19"/>
      <c r="J1464" s="19"/>
      <c r="K1464" s="19"/>
      <c r="L1464" s="19"/>
      <c r="M1464" s="19"/>
      <c r="N1464" s="19"/>
      <c r="O1464" s="19"/>
      <c r="P1464" s="19"/>
      <c r="Q1464" s="19"/>
      <c r="R1464" s="19"/>
      <c r="S1464" s="19"/>
      <c r="T1464" s="19"/>
      <c r="U1464" s="19"/>
      <c r="V1464" s="19"/>
      <c r="W1464" s="19"/>
      <c r="X1464" s="19"/>
      <c r="Y1464" s="19"/>
    </row>
    <row r="1465" spans="1:25" x14ac:dyDescent="0.25">
      <c r="A1465" s="19"/>
      <c r="B1465" s="19"/>
      <c r="C1465" s="19"/>
      <c r="D1465" s="19"/>
      <c r="E1465" s="19"/>
      <c r="F1465" s="19"/>
      <c r="G1465" s="19"/>
      <c r="H1465" s="19"/>
      <c r="I1465" s="19"/>
      <c r="J1465" s="19"/>
      <c r="K1465" s="19"/>
      <c r="L1465" s="19"/>
      <c r="M1465" s="19"/>
      <c r="N1465" s="19"/>
      <c r="O1465" s="19"/>
      <c r="P1465" s="19"/>
      <c r="Q1465" s="19"/>
      <c r="R1465" s="19"/>
      <c r="S1465" s="19"/>
      <c r="T1465" s="19"/>
      <c r="U1465" s="19"/>
      <c r="V1465" s="19"/>
      <c r="W1465" s="19"/>
      <c r="X1465" s="19"/>
      <c r="Y1465" s="19"/>
    </row>
    <row r="1466" spans="1:25" x14ac:dyDescent="0.25">
      <c r="A1466" s="19"/>
      <c r="B1466" s="19"/>
      <c r="C1466" s="19"/>
      <c r="D1466" s="19"/>
      <c r="E1466" s="19"/>
      <c r="F1466" s="19"/>
      <c r="G1466" s="19"/>
      <c r="H1466" s="19"/>
      <c r="I1466" s="19"/>
      <c r="J1466" s="19"/>
      <c r="K1466" s="19"/>
      <c r="L1466" s="19"/>
      <c r="M1466" s="19"/>
      <c r="N1466" s="19"/>
      <c r="O1466" s="19"/>
      <c r="P1466" s="19"/>
      <c r="Q1466" s="19"/>
      <c r="R1466" s="19"/>
      <c r="S1466" s="19"/>
      <c r="T1466" s="19"/>
      <c r="U1466" s="19"/>
      <c r="V1466" s="19"/>
      <c r="W1466" s="19"/>
      <c r="X1466" s="19"/>
      <c r="Y1466" s="19"/>
    </row>
    <row r="1467" spans="1:25" x14ac:dyDescent="0.25">
      <c r="A1467" s="19"/>
      <c r="B1467" s="19"/>
      <c r="C1467" s="19"/>
      <c r="D1467" s="19"/>
      <c r="E1467" s="19"/>
      <c r="F1467" s="19"/>
      <c r="G1467" s="19"/>
      <c r="H1467" s="19"/>
      <c r="I1467" s="19"/>
      <c r="J1467" s="19"/>
      <c r="K1467" s="19"/>
      <c r="L1467" s="19"/>
      <c r="M1467" s="19"/>
      <c r="N1467" s="19"/>
      <c r="O1467" s="19"/>
      <c r="P1467" s="19"/>
      <c r="Q1467" s="19"/>
      <c r="R1467" s="19"/>
      <c r="S1467" s="19"/>
      <c r="T1467" s="19"/>
      <c r="U1467" s="19"/>
      <c r="V1467" s="19"/>
      <c r="W1467" s="19"/>
      <c r="X1467" s="19"/>
      <c r="Y1467" s="19"/>
    </row>
    <row r="1468" spans="1:25" x14ac:dyDescent="0.25">
      <c r="A1468" s="19"/>
      <c r="B1468" s="19"/>
      <c r="C1468" s="19"/>
      <c r="D1468" s="19"/>
      <c r="E1468" s="19"/>
      <c r="F1468" s="19"/>
      <c r="G1468" s="19"/>
      <c r="H1468" s="19"/>
      <c r="I1468" s="19"/>
      <c r="J1468" s="19"/>
      <c r="K1468" s="19"/>
      <c r="L1468" s="19"/>
      <c r="M1468" s="19"/>
      <c r="N1468" s="19"/>
      <c r="O1468" s="19"/>
      <c r="P1468" s="19"/>
      <c r="Q1468" s="19"/>
      <c r="R1468" s="19"/>
      <c r="S1468" s="19"/>
      <c r="T1468" s="19"/>
      <c r="U1468" s="19"/>
      <c r="V1468" s="19"/>
      <c r="W1468" s="19"/>
      <c r="X1468" s="19"/>
      <c r="Y1468" s="19"/>
    </row>
    <row r="1469" spans="1:25" x14ac:dyDescent="0.25">
      <c r="A1469" s="19"/>
      <c r="B1469" s="19"/>
      <c r="C1469" s="19"/>
      <c r="D1469" s="19"/>
      <c r="E1469" s="19"/>
      <c r="F1469" s="19"/>
      <c r="G1469" s="19"/>
      <c r="H1469" s="19"/>
      <c r="I1469" s="19"/>
      <c r="J1469" s="19"/>
      <c r="K1469" s="19"/>
      <c r="L1469" s="19"/>
      <c r="M1469" s="19"/>
      <c r="N1469" s="19"/>
      <c r="O1469" s="19"/>
      <c r="P1469" s="19"/>
      <c r="Q1469" s="19"/>
      <c r="R1469" s="19"/>
      <c r="S1469" s="19"/>
      <c r="T1469" s="19"/>
      <c r="U1469" s="19"/>
      <c r="V1469" s="19"/>
      <c r="W1469" s="19"/>
      <c r="X1469" s="19"/>
      <c r="Y1469" s="19"/>
    </row>
    <row r="1470" spans="1:25" x14ac:dyDescent="0.25">
      <c r="A1470" s="19"/>
      <c r="B1470" s="19"/>
      <c r="C1470" s="19"/>
      <c r="D1470" s="19"/>
      <c r="E1470" s="19"/>
      <c r="F1470" s="19"/>
      <c r="G1470" s="19"/>
      <c r="H1470" s="19"/>
      <c r="I1470" s="19"/>
      <c r="J1470" s="19"/>
      <c r="K1470" s="19"/>
      <c r="L1470" s="19"/>
      <c r="M1470" s="19"/>
      <c r="N1470" s="19"/>
      <c r="O1470" s="19"/>
      <c r="P1470" s="19"/>
      <c r="Q1470" s="19"/>
      <c r="R1470" s="19"/>
      <c r="S1470" s="19"/>
      <c r="T1470" s="19"/>
      <c r="U1470" s="19"/>
      <c r="V1470" s="19"/>
      <c r="W1470" s="19"/>
      <c r="X1470" s="19"/>
      <c r="Y1470" s="19"/>
    </row>
    <row r="1471" spans="1:25" x14ac:dyDescent="0.25">
      <c r="A1471" s="19"/>
      <c r="B1471" s="19"/>
      <c r="C1471" s="19"/>
      <c r="D1471" s="19"/>
      <c r="E1471" s="19"/>
      <c r="F1471" s="19"/>
      <c r="G1471" s="19"/>
      <c r="H1471" s="19"/>
      <c r="I1471" s="19"/>
      <c r="J1471" s="19"/>
      <c r="K1471" s="19"/>
      <c r="L1471" s="19"/>
      <c r="M1471" s="19"/>
      <c r="N1471" s="19"/>
      <c r="O1471" s="19"/>
      <c r="P1471" s="19"/>
      <c r="Q1471" s="19"/>
      <c r="R1471" s="19"/>
      <c r="S1471" s="19"/>
      <c r="T1471" s="19"/>
      <c r="U1471" s="19"/>
      <c r="V1471" s="19"/>
      <c r="W1471" s="19"/>
      <c r="X1471" s="19"/>
      <c r="Y1471" s="19"/>
    </row>
    <row r="1472" spans="1:25" x14ac:dyDescent="0.25">
      <c r="A1472" s="19"/>
      <c r="B1472" s="19"/>
      <c r="C1472" s="19"/>
      <c r="D1472" s="19"/>
      <c r="E1472" s="19"/>
      <c r="F1472" s="19"/>
      <c r="G1472" s="19"/>
      <c r="H1472" s="19"/>
      <c r="I1472" s="19"/>
      <c r="J1472" s="19"/>
      <c r="K1472" s="19"/>
      <c r="L1472" s="19"/>
      <c r="M1472" s="19"/>
      <c r="N1472" s="19"/>
      <c r="O1472" s="19"/>
      <c r="P1472" s="19"/>
      <c r="Q1472" s="19"/>
      <c r="R1472" s="19"/>
      <c r="S1472" s="19"/>
      <c r="T1472" s="19"/>
      <c r="U1472" s="19"/>
      <c r="V1472" s="19"/>
      <c r="W1472" s="19"/>
      <c r="X1472" s="19"/>
      <c r="Y1472" s="19"/>
    </row>
    <row r="1473" spans="1:25" x14ac:dyDescent="0.25">
      <c r="A1473" s="19"/>
      <c r="B1473" s="19"/>
      <c r="C1473" s="19"/>
      <c r="D1473" s="19"/>
      <c r="E1473" s="19"/>
      <c r="F1473" s="19"/>
      <c r="G1473" s="19"/>
      <c r="H1473" s="19"/>
      <c r="I1473" s="19"/>
      <c r="J1473" s="19"/>
      <c r="K1473" s="19"/>
      <c r="L1473" s="19"/>
      <c r="M1473" s="19"/>
      <c r="N1473" s="19"/>
      <c r="O1473" s="19"/>
      <c r="P1473" s="19"/>
      <c r="Q1473" s="19"/>
      <c r="R1473" s="19"/>
      <c r="S1473" s="19"/>
      <c r="T1473" s="19"/>
      <c r="U1473" s="19"/>
      <c r="V1473" s="19"/>
      <c r="W1473" s="19"/>
      <c r="X1473" s="19"/>
      <c r="Y1473" s="19"/>
    </row>
    <row r="1474" spans="1:25" x14ac:dyDescent="0.25">
      <c r="A1474" s="19"/>
      <c r="B1474" s="19"/>
      <c r="C1474" s="19"/>
      <c r="D1474" s="19"/>
      <c r="E1474" s="19"/>
      <c r="F1474" s="19"/>
      <c r="G1474" s="19"/>
      <c r="H1474" s="19"/>
      <c r="I1474" s="19"/>
      <c r="J1474" s="19"/>
      <c r="K1474" s="19"/>
      <c r="L1474" s="19"/>
      <c r="M1474" s="19"/>
      <c r="N1474" s="19"/>
      <c r="O1474" s="19"/>
      <c r="P1474" s="19"/>
      <c r="Q1474" s="19"/>
      <c r="R1474" s="19"/>
      <c r="S1474" s="19"/>
      <c r="T1474" s="19"/>
      <c r="U1474" s="19"/>
      <c r="V1474" s="19"/>
      <c r="W1474" s="19"/>
      <c r="X1474" s="19"/>
      <c r="Y1474" s="19"/>
    </row>
    <row r="1475" spans="1:25" x14ac:dyDescent="0.25">
      <c r="A1475" s="19"/>
      <c r="B1475" s="19"/>
      <c r="C1475" s="19"/>
      <c r="D1475" s="19"/>
      <c r="E1475" s="19"/>
      <c r="F1475" s="19"/>
      <c r="G1475" s="19"/>
      <c r="H1475" s="19"/>
      <c r="I1475" s="19"/>
      <c r="J1475" s="19"/>
      <c r="K1475" s="19"/>
      <c r="L1475" s="19"/>
      <c r="M1475" s="19"/>
      <c r="N1475" s="19"/>
      <c r="O1475" s="19"/>
      <c r="P1475" s="19"/>
      <c r="Q1475" s="19"/>
      <c r="R1475" s="19"/>
      <c r="S1475" s="19"/>
      <c r="T1475" s="19"/>
      <c r="U1475" s="19"/>
      <c r="V1475" s="19"/>
      <c r="W1475" s="19"/>
      <c r="X1475" s="19"/>
      <c r="Y1475" s="19"/>
    </row>
    <row r="1476" spans="1:25" x14ac:dyDescent="0.25">
      <c r="A1476" s="19"/>
      <c r="B1476" s="19"/>
      <c r="C1476" s="19"/>
      <c r="D1476" s="19"/>
      <c r="E1476" s="19"/>
      <c r="F1476" s="19"/>
      <c r="G1476" s="19"/>
      <c r="H1476" s="19"/>
      <c r="I1476" s="19"/>
      <c r="J1476" s="19"/>
      <c r="K1476" s="19"/>
      <c r="L1476" s="19"/>
      <c r="M1476" s="19"/>
      <c r="N1476" s="19"/>
      <c r="O1476" s="19"/>
      <c r="P1476" s="19"/>
      <c r="Q1476" s="19"/>
      <c r="R1476" s="19"/>
      <c r="S1476" s="19"/>
      <c r="T1476" s="19"/>
      <c r="U1476" s="19"/>
      <c r="V1476" s="19"/>
      <c r="W1476" s="19"/>
      <c r="X1476" s="19"/>
      <c r="Y1476" s="19"/>
    </row>
    <row r="1477" spans="1:25" x14ac:dyDescent="0.25">
      <c r="A1477" s="19"/>
      <c r="B1477" s="19"/>
      <c r="C1477" s="19"/>
      <c r="D1477" s="19"/>
      <c r="E1477" s="19"/>
      <c r="F1477" s="19"/>
      <c r="G1477" s="19"/>
      <c r="H1477" s="19"/>
      <c r="I1477" s="19"/>
      <c r="J1477" s="19"/>
      <c r="K1477" s="19"/>
      <c r="L1477" s="19"/>
      <c r="M1477" s="19"/>
      <c r="N1477" s="19"/>
      <c r="O1477" s="19"/>
      <c r="P1477" s="19"/>
      <c r="Q1477" s="19"/>
      <c r="R1477" s="19"/>
      <c r="S1477" s="19"/>
      <c r="T1477" s="19"/>
      <c r="U1477" s="19"/>
      <c r="V1477" s="19"/>
      <c r="W1477" s="19"/>
      <c r="X1477" s="19"/>
      <c r="Y1477" s="19"/>
    </row>
    <row r="1478" spans="1:25" x14ac:dyDescent="0.25">
      <c r="A1478" s="19"/>
      <c r="B1478" s="19"/>
      <c r="C1478" s="19"/>
      <c r="D1478" s="19"/>
      <c r="E1478" s="19"/>
      <c r="F1478" s="19"/>
      <c r="G1478" s="19"/>
      <c r="H1478" s="19"/>
      <c r="I1478" s="19"/>
      <c r="J1478" s="19"/>
      <c r="K1478" s="19"/>
      <c r="L1478" s="19"/>
      <c r="M1478" s="19"/>
      <c r="N1478" s="19"/>
      <c r="O1478" s="19"/>
      <c r="P1478" s="19"/>
      <c r="Q1478" s="19"/>
      <c r="R1478" s="19"/>
      <c r="S1478" s="19"/>
      <c r="T1478" s="19"/>
      <c r="U1478" s="19"/>
      <c r="V1478" s="19"/>
      <c r="W1478" s="19"/>
      <c r="X1478" s="19"/>
      <c r="Y1478" s="19"/>
    </row>
    <row r="1479" spans="1:25" x14ac:dyDescent="0.25">
      <c r="A1479" s="19"/>
      <c r="B1479" s="19"/>
      <c r="C1479" s="19"/>
      <c r="D1479" s="19"/>
      <c r="E1479" s="19"/>
      <c r="F1479" s="19"/>
      <c r="G1479" s="19"/>
      <c r="H1479" s="19"/>
      <c r="I1479" s="19"/>
      <c r="J1479" s="19"/>
      <c r="K1479" s="19"/>
      <c r="L1479" s="19"/>
      <c r="M1479" s="19"/>
      <c r="N1479" s="19"/>
      <c r="O1479" s="19"/>
      <c r="P1479" s="19"/>
      <c r="Q1479" s="19"/>
      <c r="R1479" s="19"/>
      <c r="S1479" s="19"/>
      <c r="T1479" s="19"/>
      <c r="U1479" s="19"/>
      <c r="V1479" s="19"/>
      <c r="W1479" s="19"/>
      <c r="X1479" s="19"/>
      <c r="Y1479" s="19"/>
    </row>
    <row r="1480" spans="1:25" x14ac:dyDescent="0.25">
      <c r="A1480" s="19"/>
      <c r="B1480" s="19"/>
      <c r="C1480" s="19"/>
      <c r="D1480" s="19"/>
      <c r="E1480" s="19"/>
      <c r="F1480" s="19"/>
      <c r="G1480" s="19"/>
      <c r="H1480" s="19"/>
      <c r="I1480" s="19"/>
      <c r="J1480" s="19"/>
      <c r="K1480" s="19"/>
      <c r="L1480" s="19"/>
      <c r="M1480" s="19"/>
      <c r="N1480" s="19"/>
      <c r="O1480" s="19"/>
      <c r="P1480" s="19"/>
      <c r="Q1480" s="19"/>
      <c r="R1480" s="19"/>
      <c r="S1480" s="19"/>
      <c r="T1480" s="19"/>
      <c r="U1480" s="19"/>
      <c r="V1480" s="19"/>
      <c r="W1480" s="19"/>
      <c r="X1480" s="19"/>
      <c r="Y1480" s="19"/>
    </row>
    <row r="1481" spans="1:25" x14ac:dyDescent="0.25">
      <c r="A1481" s="19"/>
      <c r="B1481" s="19"/>
      <c r="C1481" s="19"/>
      <c r="D1481" s="19"/>
      <c r="E1481" s="19"/>
      <c r="F1481" s="19"/>
      <c r="G1481" s="19"/>
      <c r="H1481" s="19"/>
      <c r="I1481" s="19"/>
      <c r="J1481" s="19"/>
      <c r="K1481" s="19"/>
      <c r="L1481" s="19"/>
      <c r="M1481" s="19"/>
      <c r="N1481" s="19"/>
      <c r="O1481" s="19"/>
      <c r="P1481" s="19"/>
      <c r="Q1481" s="19"/>
      <c r="R1481" s="19"/>
      <c r="S1481" s="19"/>
      <c r="T1481" s="19"/>
      <c r="U1481" s="19"/>
      <c r="V1481" s="19"/>
      <c r="W1481" s="19"/>
      <c r="X1481" s="19"/>
      <c r="Y1481" s="19"/>
    </row>
    <row r="1482" spans="1:25" x14ac:dyDescent="0.25">
      <c r="A1482" s="19"/>
      <c r="B1482" s="19"/>
      <c r="C1482" s="19"/>
      <c r="D1482" s="19"/>
      <c r="E1482" s="19"/>
      <c r="F1482" s="19"/>
      <c r="G1482" s="19"/>
      <c r="H1482" s="19"/>
      <c r="I1482" s="19"/>
      <c r="J1482" s="19"/>
      <c r="K1482" s="19"/>
      <c r="L1482" s="19"/>
      <c r="M1482" s="19"/>
      <c r="N1482" s="19"/>
      <c r="O1482" s="19"/>
      <c r="P1482" s="19"/>
      <c r="Q1482" s="19"/>
      <c r="R1482" s="19"/>
      <c r="S1482" s="19"/>
      <c r="T1482" s="19"/>
      <c r="U1482" s="19"/>
      <c r="V1482" s="19"/>
      <c r="W1482" s="19"/>
      <c r="X1482" s="19"/>
      <c r="Y1482" s="19"/>
    </row>
    <row r="1483" spans="1:25" x14ac:dyDescent="0.25">
      <c r="A1483" s="19"/>
      <c r="B1483" s="19"/>
      <c r="C1483" s="19"/>
      <c r="D1483" s="19"/>
      <c r="E1483" s="19"/>
      <c r="F1483" s="19"/>
      <c r="G1483" s="19"/>
      <c r="H1483" s="19"/>
      <c r="I1483" s="19"/>
      <c r="J1483" s="19"/>
      <c r="K1483" s="19"/>
      <c r="L1483" s="19"/>
      <c r="M1483" s="19"/>
      <c r="N1483" s="19"/>
      <c r="O1483" s="19"/>
      <c r="P1483" s="19"/>
      <c r="Q1483" s="19"/>
      <c r="R1483" s="19"/>
      <c r="S1483" s="19"/>
      <c r="T1483" s="19"/>
      <c r="U1483" s="19"/>
      <c r="V1483" s="19"/>
      <c r="W1483" s="19"/>
      <c r="X1483" s="19"/>
      <c r="Y1483" s="19"/>
    </row>
    <row r="1484" spans="1:25" x14ac:dyDescent="0.25">
      <c r="A1484" s="19"/>
      <c r="B1484" s="19"/>
      <c r="C1484" s="19"/>
      <c r="D1484" s="19"/>
      <c r="E1484" s="19"/>
      <c r="F1484" s="19"/>
      <c r="G1484" s="19"/>
      <c r="H1484" s="19"/>
      <c r="I1484" s="19"/>
      <c r="J1484" s="19"/>
      <c r="K1484" s="19"/>
      <c r="L1484" s="19"/>
      <c r="M1484" s="19"/>
      <c r="N1484" s="19"/>
      <c r="O1484" s="19"/>
      <c r="P1484" s="19"/>
      <c r="Q1484" s="19"/>
      <c r="R1484" s="19"/>
      <c r="S1484" s="19"/>
      <c r="T1484" s="19"/>
      <c r="U1484" s="19"/>
      <c r="V1484" s="19"/>
      <c r="W1484" s="19"/>
      <c r="X1484" s="19"/>
      <c r="Y1484" s="19"/>
    </row>
    <row r="1485" spans="1:25" x14ac:dyDescent="0.25">
      <c r="A1485" s="19"/>
      <c r="B1485" s="19"/>
      <c r="C1485" s="19"/>
      <c r="D1485" s="19"/>
      <c r="E1485" s="19"/>
      <c r="F1485" s="19"/>
      <c r="G1485" s="19"/>
      <c r="H1485" s="19"/>
      <c r="I1485" s="19"/>
      <c r="J1485" s="19"/>
      <c r="K1485" s="19"/>
      <c r="L1485" s="19"/>
      <c r="M1485" s="19"/>
      <c r="N1485" s="19"/>
      <c r="O1485" s="19"/>
      <c r="P1485" s="19"/>
      <c r="Q1485" s="19"/>
      <c r="R1485" s="19"/>
      <c r="S1485" s="19"/>
      <c r="T1485" s="19"/>
      <c r="U1485" s="19"/>
      <c r="V1485" s="19"/>
      <c r="W1485" s="19"/>
      <c r="X1485" s="19"/>
      <c r="Y1485" s="19"/>
    </row>
    <row r="1486" spans="1:25" x14ac:dyDescent="0.25">
      <c r="A1486" s="19"/>
      <c r="B1486" s="19"/>
      <c r="C1486" s="19"/>
      <c r="D1486" s="19"/>
      <c r="E1486" s="19"/>
      <c r="F1486" s="19"/>
      <c r="G1486" s="19"/>
      <c r="H1486" s="19"/>
      <c r="I1486" s="19"/>
      <c r="J1486" s="19"/>
      <c r="K1486" s="19"/>
      <c r="L1486" s="19"/>
      <c r="M1486" s="19"/>
      <c r="N1486" s="19"/>
      <c r="O1486" s="19"/>
      <c r="P1486" s="19"/>
      <c r="Q1486" s="19"/>
      <c r="R1486" s="19"/>
      <c r="S1486" s="19"/>
      <c r="T1486" s="19"/>
      <c r="U1486" s="19"/>
      <c r="V1486" s="19"/>
      <c r="W1486" s="19"/>
      <c r="X1486" s="19"/>
      <c r="Y1486" s="19"/>
    </row>
    <row r="1487" spans="1:25" x14ac:dyDescent="0.25">
      <c r="A1487" s="19"/>
      <c r="B1487" s="19"/>
      <c r="C1487" s="19"/>
      <c r="D1487" s="19"/>
      <c r="E1487" s="19"/>
      <c r="F1487" s="19"/>
      <c r="G1487" s="19"/>
      <c r="H1487" s="19"/>
      <c r="I1487" s="19"/>
      <c r="J1487" s="19"/>
      <c r="K1487" s="19"/>
      <c r="L1487" s="19"/>
      <c r="M1487" s="19"/>
      <c r="N1487" s="19"/>
      <c r="O1487" s="19"/>
      <c r="P1487" s="19"/>
      <c r="Q1487" s="19"/>
      <c r="R1487" s="19"/>
      <c r="S1487" s="19"/>
      <c r="T1487" s="19"/>
      <c r="U1487" s="19"/>
      <c r="V1487" s="19"/>
      <c r="W1487" s="19"/>
      <c r="X1487" s="19"/>
      <c r="Y1487" s="19"/>
    </row>
    <row r="1488" spans="1:25" x14ac:dyDescent="0.25">
      <c r="A1488" s="19"/>
      <c r="B1488" s="19"/>
      <c r="C1488" s="19"/>
      <c r="D1488" s="19"/>
      <c r="E1488" s="19"/>
      <c r="F1488" s="19"/>
      <c r="G1488" s="19"/>
      <c r="H1488" s="19"/>
      <c r="I1488" s="19"/>
      <c r="J1488" s="19"/>
      <c r="K1488" s="19"/>
      <c r="L1488" s="19"/>
      <c r="M1488" s="19"/>
      <c r="N1488" s="19"/>
      <c r="O1488" s="19"/>
      <c r="P1488" s="19"/>
      <c r="Q1488" s="19"/>
      <c r="R1488" s="19"/>
      <c r="S1488" s="19"/>
      <c r="T1488" s="19"/>
      <c r="U1488" s="19"/>
      <c r="V1488" s="19"/>
      <c r="W1488" s="19"/>
      <c r="X1488" s="19"/>
      <c r="Y1488" s="19"/>
    </row>
    <row r="1489" spans="1:25" x14ac:dyDescent="0.25">
      <c r="A1489" s="19"/>
      <c r="B1489" s="19"/>
      <c r="C1489" s="19"/>
      <c r="D1489" s="19"/>
      <c r="E1489" s="19"/>
      <c r="F1489" s="19"/>
      <c r="G1489" s="19"/>
      <c r="H1489" s="19"/>
      <c r="I1489" s="19"/>
      <c r="J1489" s="19"/>
      <c r="K1489" s="19"/>
      <c r="L1489" s="19"/>
      <c r="M1489" s="19"/>
      <c r="N1489" s="19"/>
      <c r="O1489" s="19"/>
      <c r="P1489" s="19"/>
      <c r="Q1489" s="19"/>
      <c r="R1489" s="19"/>
      <c r="S1489" s="19"/>
      <c r="T1489" s="19"/>
      <c r="U1489" s="19"/>
      <c r="V1489" s="19"/>
      <c r="W1489" s="19"/>
      <c r="X1489" s="19"/>
      <c r="Y1489" s="19"/>
    </row>
    <row r="1490" spans="1:25" x14ac:dyDescent="0.25">
      <c r="A1490" s="19"/>
      <c r="B1490" s="19"/>
      <c r="C1490" s="19"/>
      <c r="D1490" s="19"/>
      <c r="E1490" s="19"/>
      <c r="F1490" s="19"/>
      <c r="G1490" s="19"/>
      <c r="H1490" s="19"/>
      <c r="I1490" s="19"/>
      <c r="J1490" s="19"/>
      <c r="K1490" s="19"/>
      <c r="L1490" s="19"/>
      <c r="M1490" s="19"/>
      <c r="N1490" s="19"/>
      <c r="O1490" s="19"/>
      <c r="P1490" s="19"/>
      <c r="Q1490" s="19"/>
      <c r="R1490" s="19"/>
      <c r="S1490" s="19"/>
      <c r="T1490" s="19"/>
      <c r="U1490" s="19"/>
      <c r="V1490" s="19"/>
      <c r="W1490" s="19"/>
      <c r="X1490" s="19"/>
      <c r="Y1490" s="19"/>
    </row>
    <row r="1491" spans="1:25" x14ac:dyDescent="0.25">
      <c r="A1491" s="19"/>
      <c r="B1491" s="19"/>
      <c r="C1491" s="19"/>
      <c r="D1491" s="19"/>
      <c r="E1491" s="19"/>
      <c r="F1491" s="19"/>
      <c r="G1491" s="19"/>
      <c r="H1491" s="19"/>
      <c r="I1491" s="19"/>
      <c r="J1491" s="19"/>
      <c r="K1491" s="19"/>
      <c r="L1491" s="19"/>
      <c r="M1491" s="19"/>
      <c r="N1491" s="19"/>
      <c r="O1491" s="19"/>
      <c r="P1491" s="19"/>
      <c r="Q1491" s="19"/>
      <c r="R1491" s="19"/>
      <c r="S1491" s="19"/>
      <c r="T1491" s="19"/>
      <c r="U1491" s="19"/>
      <c r="V1491" s="19"/>
      <c r="W1491" s="19"/>
      <c r="X1491" s="19"/>
      <c r="Y1491" s="19"/>
    </row>
    <row r="1492" spans="1:25" x14ac:dyDescent="0.25">
      <c r="A1492" s="19"/>
      <c r="B1492" s="19"/>
      <c r="C1492" s="19"/>
      <c r="D1492" s="19"/>
      <c r="E1492" s="19"/>
      <c r="F1492" s="19"/>
      <c r="G1492" s="19"/>
      <c r="H1492" s="19"/>
      <c r="I1492" s="19"/>
      <c r="J1492" s="19"/>
      <c r="K1492" s="19"/>
      <c r="L1492" s="19"/>
      <c r="M1492" s="19"/>
      <c r="N1492" s="19"/>
      <c r="O1492" s="19"/>
      <c r="P1492" s="19"/>
      <c r="Q1492" s="19"/>
      <c r="R1492" s="19"/>
      <c r="S1492" s="19"/>
      <c r="T1492" s="19"/>
      <c r="U1492" s="19"/>
      <c r="V1492" s="19"/>
      <c r="W1492" s="19"/>
      <c r="X1492" s="19"/>
      <c r="Y1492" s="19"/>
    </row>
    <row r="1493" spans="1:25" x14ac:dyDescent="0.25">
      <c r="A1493" s="19"/>
      <c r="B1493" s="19"/>
      <c r="C1493" s="19"/>
      <c r="D1493" s="19"/>
      <c r="E1493" s="19"/>
      <c r="F1493" s="19"/>
      <c r="G1493" s="19"/>
      <c r="H1493" s="19"/>
      <c r="I1493" s="19"/>
      <c r="J1493" s="19"/>
      <c r="K1493" s="19"/>
      <c r="L1493" s="19"/>
      <c r="M1493" s="19"/>
      <c r="N1493" s="19"/>
      <c r="O1493" s="19"/>
      <c r="P1493" s="19"/>
      <c r="Q1493" s="19"/>
      <c r="R1493" s="19"/>
      <c r="S1493" s="19"/>
      <c r="T1493" s="19"/>
      <c r="U1493" s="19"/>
      <c r="V1493" s="19"/>
      <c r="W1493" s="19"/>
      <c r="X1493" s="19"/>
      <c r="Y1493" s="19"/>
    </row>
    <row r="1494" spans="1:25" x14ac:dyDescent="0.25">
      <c r="A1494" s="19"/>
      <c r="B1494" s="19"/>
      <c r="C1494" s="19"/>
      <c r="D1494" s="19"/>
      <c r="E1494" s="19"/>
      <c r="F1494" s="19"/>
      <c r="G1494" s="19"/>
      <c r="H1494" s="19"/>
      <c r="I1494" s="19"/>
      <c r="J1494" s="19"/>
      <c r="K1494" s="19"/>
      <c r="L1494" s="19"/>
      <c r="M1494" s="19"/>
      <c r="N1494" s="19"/>
      <c r="O1494" s="19"/>
      <c r="P1494" s="19"/>
      <c r="Q1494" s="19"/>
      <c r="R1494" s="19"/>
      <c r="S1494" s="19"/>
      <c r="T1494" s="19"/>
      <c r="U1494" s="19"/>
      <c r="V1494" s="19"/>
      <c r="W1494" s="19"/>
      <c r="X1494" s="19"/>
      <c r="Y1494" s="19"/>
    </row>
    <row r="1495" spans="1:25" x14ac:dyDescent="0.25">
      <c r="A1495" s="19"/>
      <c r="B1495" s="19"/>
      <c r="C1495" s="19"/>
      <c r="D1495" s="19"/>
      <c r="E1495" s="19"/>
      <c r="F1495" s="19"/>
      <c r="G1495" s="19"/>
      <c r="H1495" s="19"/>
      <c r="I1495" s="19"/>
      <c r="J1495" s="19"/>
      <c r="K1495" s="19"/>
      <c r="L1495" s="19"/>
      <c r="M1495" s="19"/>
      <c r="N1495" s="19"/>
      <c r="O1495" s="19"/>
      <c r="P1495" s="19"/>
      <c r="Q1495" s="19"/>
      <c r="R1495" s="19"/>
      <c r="S1495" s="19"/>
      <c r="T1495" s="19"/>
      <c r="U1495" s="19"/>
      <c r="V1495" s="19"/>
      <c r="W1495" s="19"/>
      <c r="X1495" s="19"/>
      <c r="Y1495" s="19"/>
    </row>
    <row r="1496" spans="1:25" x14ac:dyDescent="0.25">
      <c r="A1496" s="19"/>
      <c r="B1496" s="19"/>
      <c r="C1496" s="19"/>
      <c r="D1496" s="19"/>
      <c r="E1496" s="19"/>
      <c r="F1496" s="19"/>
      <c r="G1496" s="19"/>
      <c r="H1496" s="19"/>
      <c r="I1496" s="19"/>
      <c r="J1496" s="19"/>
      <c r="K1496" s="19"/>
      <c r="L1496" s="19"/>
      <c r="M1496" s="19"/>
      <c r="N1496" s="19"/>
      <c r="O1496" s="19"/>
      <c r="P1496" s="19"/>
      <c r="Q1496" s="19"/>
      <c r="R1496" s="19"/>
      <c r="S1496" s="19"/>
      <c r="T1496" s="19"/>
      <c r="U1496" s="19"/>
      <c r="V1496" s="19"/>
      <c r="W1496" s="19"/>
      <c r="X1496" s="19"/>
      <c r="Y1496" s="19"/>
    </row>
    <row r="1497" spans="1:25" x14ac:dyDescent="0.25">
      <c r="A1497" s="19"/>
      <c r="B1497" s="19"/>
      <c r="C1497" s="19"/>
      <c r="D1497" s="19"/>
      <c r="E1497" s="19"/>
      <c r="F1497" s="19"/>
      <c r="G1497" s="19"/>
      <c r="H1497" s="19"/>
      <c r="I1497" s="19"/>
      <c r="J1497" s="19"/>
      <c r="K1497" s="19"/>
      <c r="L1497" s="19"/>
      <c r="M1497" s="19"/>
      <c r="N1497" s="19"/>
      <c r="O1497" s="19"/>
      <c r="P1497" s="19"/>
      <c r="Q1497" s="19"/>
      <c r="R1497" s="19"/>
      <c r="S1497" s="19"/>
      <c r="T1497" s="19"/>
      <c r="U1497" s="19"/>
      <c r="V1497" s="19"/>
      <c r="W1497" s="19"/>
      <c r="X1497" s="19"/>
      <c r="Y1497" s="19"/>
    </row>
    <row r="1498" spans="1:25" x14ac:dyDescent="0.25">
      <c r="A1498" s="19"/>
      <c r="B1498" s="19"/>
      <c r="C1498" s="19"/>
      <c r="D1498" s="19"/>
      <c r="E1498" s="19"/>
      <c r="F1498" s="19"/>
      <c r="G1498" s="19"/>
      <c r="H1498" s="19"/>
      <c r="I1498" s="19"/>
      <c r="J1498" s="19"/>
      <c r="K1498" s="19"/>
      <c r="L1498" s="19"/>
      <c r="M1498" s="19"/>
      <c r="N1498" s="19"/>
      <c r="O1498" s="19"/>
      <c r="P1498" s="19"/>
      <c r="Q1498" s="19"/>
      <c r="R1498" s="19"/>
      <c r="S1498" s="19"/>
      <c r="T1498" s="19"/>
      <c r="U1498" s="19"/>
      <c r="V1498" s="19"/>
      <c r="W1498" s="19"/>
      <c r="X1498" s="19"/>
      <c r="Y1498" s="19"/>
    </row>
    <row r="1499" spans="1:25" x14ac:dyDescent="0.25">
      <c r="A1499" s="19"/>
      <c r="B1499" s="19"/>
      <c r="C1499" s="19"/>
      <c r="D1499" s="19"/>
      <c r="E1499" s="19"/>
      <c r="F1499" s="19"/>
      <c r="G1499" s="19"/>
      <c r="H1499" s="19"/>
      <c r="I1499" s="19"/>
      <c r="J1499" s="19"/>
      <c r="K1499" s="19"/>
      <c r="L1499" s="19"/>
      <c r="M1499" s="19"/>
      <c r="N1499" s="19"/>
      <c r="O1499" s="19"/>
      <c r="P1499" s="19"/>
      <c r="Q1499" s="19"/>
      <c r="R1499" s="19"/>
      <c r="S1499" s="19"/>
      <c r="T1499" s="19"/>
      <c r="U1499" s="19"/>
      <c r="V1499" s="19"/>
      <c r="W1499" s="19"/>
      <c r="X1499" s="19"/>
      <c r="Y1499" s="19"/>
    </row>
    <row r="1500" spans="1:25" x14ac:dyDescent="0.25">
      <c r="A1500" s="19"/>
      <c r="B1500" s="19"/>
      <c r="C1500" s="19"/>
      <c r="D1500" s="19"/>
      <c r="E1500" s="19"/>
      <c r="F1500" s="19"/>
      <c r="G1500" s="19"/>
      <c r="H1500" s="19"/>
      <c r="I1500" s="19"/>
      <c r="J1500" s="19"/>
      <c r="K1500" s="19"/>
      <c r="L1500" s="19"/>
      <c r="M1500" s="19"/>
      <c r="N1500" s="19"/>
      <c r="O1500" s="19"/>
      <c r="P1500" s="19"/>
      <c r="Q1500" s="19"/>
      <c r="R1500" s="19"/>
      <c r="S1500" s="19"/>
      <c r="T1500" s="19"/>
      <c r="U1500" s="19"/>
      <c r="V1500" s="19"/>
      <c r="W1500" s="19"/>
      <c r="X1500" s="19"/>
      <c r="Y1500" s="19"/>
    </row>
    <row r="1501" spans="1:25" x14ac:dyDescent="0.25">
      <c r="A1501" s="19"/>
      <c r="B1501" s="19"/>
      <c r="C1501" s="19"/>
      <c r="D1501" s="19"/>
      <c r="E1501" s="19"/>
      <c r="F1501" s="19"/>
      <c r="G1501" s="19"/>
      <c r="H1501" s="19"/>
      <c r="I1501" s="19"/>
      <c r="J1501" s="19"/>
      <c r="K1501" s="19"/>
      <c r="L1501" s="19"/>
      <c r="M1501" s="19"/>
      <c r="N1501" s="19"/>
      <c r="O1501" s="19"/>
      <c r="P1501" s="19"/>
      <c r="Q1501" s="19"/>
      <c r="R1501" s="19"/>
      <c r="S1501" s="19"/>
      <c r="T1501" s="19"/>
      <c r="U1501" s="19"/>
      <c r="V1501" s="19"/>
      <c r="W1501" s="19"/>
      <c r="X1501" s="19"/>
      <c r="Y1501" s="19"/>
    </row>
    <row r="1502" spans="1:25" x14ac:dyDescent="0.25">
      <c r="A1502" s="19"/>
      <c r="B1502" s="19"/>
      <c r="C1502" s="19"/>
      <c r="D1502" s="19"/>
      <c r="E1502" s="19"/>
      <c r="F1502" s="19"/>
      <c r="G1502" s="19"/>
      <c r="H1502" s="19"/>
      <c r="I1502" s="19"/>
      <c r="J1502" s="19"/>
      <c r="K1502" s="19"/>
      <c r="L1502" s="19"/>
      <c r="M1502" s="19"/>
      <c r="N1502" s="19"/>
      <c r="O1502" s="19"/>
      <c r="P1502" s="19"/>
      <c r="Q1502" s="19"/>
      <c r="R1502" s="19"/>
      <c r="S1502" s="19"/>
      <c r="T1502" s="19"/>
      <c r="U1502" s="19"/>
      <c r="V1502" s="19"/>
      <c r="W1502" s="19"/>
      <c r="X1502" s="19"/>
      <c r="Y1502" s="19"/>
    </row>
    <row r="1503" spans="1:25" x14ac:dyDescent="0.25">
      <c r="A1503" s="19"/>
      <c r="B1503" s="19"/>
      <c r="C1503" s="19"/>
      <c r="D1503" s="19"/>
      <c r="E1503" s="19"/>
      <c r="F1503" s="19"/>
      <c r="G1503" s="19"/>
      <c r="H1503" s="19"/>
      <c r="I1503" s="19"/>
      <c r="J1503" s="19"/>
      <c r="K1503" s="19"/>
      <c r="L1503" s="19"/>
      <c r="M1503" s="19"/>
      <c r="N1503" s="19"/>
      <c r="O1503" s="19"/>
      <c r="P1503" s="19"/>
      <c r="Q1503" s="19"/>
      <c r="R1503" s="19"/>
      <c r="S1503" s="19"/>
      <c r="T1503" s="19"/>
      <c r="U1503" s="19"/>
      <c r="V1503" s="19"/>
      <c r="W1503" s="19"/>
      <c r="X1503" s="19"/>
      <c r="Y1503" s="19"/>
    </row>
    <row r="1504" spans="1:25" x14ac:dyDescent="0.25">
      <c r="A1504" s="19"/>
      <c r="B1504" s="19"/>
      <c r="C1504" s="19"/>
      <c r="D1504" s="19"/>
      <c r="E1504" s="19"/>
      <c r="F1504" s="19"/>
      <c r="G1504" s="19"/>
      <c r="H1504" s="19"/>
      <c r="I1504" s="19"/>
      <c r="J1504" s="19"/>
      <c r="K1504" s="19"/>
      <c r="L1504" s="19"/>
      <c r="M1504" s="19"/>
      <c r="N1504" s="19"/>
      <c r="O1504" s="19"/>
      <c r="P1504" s="19"/>
      <c r="Q1504" s="19"/>
      <c r="R1504" s="19"/>
      <c r="S1504" s="19"/>
      <c r="T1504" s="19"/>
      <c r="U1504" s="19"/>
      <c r="V1504" s="19"/>
      <c r="W1504" s="19"/>
      <c r="X1504" s="19"/>
      <c r="Y1504" s="19"/>
    </row>
    <row r="1505" spans="1:25" x14ac:dyDescent="0.25">
      <c r="A1505" s="19"/>
      <c r="B1505" s="19"/>
      <c r="C1505" s="19"/>
      <c r="D1505" s="19"/>
      <c r="E1505" s="19"/>
      <c r="F1505" s="19"/>
      <c r="G1505" s="19"/>
      <c r="H1505" s="19"/>
      <c r="I1505" s="19"/>
      <c r="J1505" s="19"/>
      <c r="K1505" s="19"/>
      <c r="L1505" s="19"/>
      <c r="M1505" s="19"/>
      <c r="N1505" s="19"/>
      <c r="O1505" s="19"/>
      <c r="P1505" s="19"/>
      <c r="Q1505" s="19"/>
      <c r="R1505" s="19"/>
      <c r="S1505" s="19"/>
      <c r="T1505" s="19"/>
      <c r="U1505" s="19"/>
      <c r="V1505" s="19"/>
      <c r="W1505" s="19"/>
      <c r="X1505" s="19"/>
      <c r="Y1505" s="19"/>
    </row>
    <row r="1506" spans="1:25" x14ac:dyDescent="0.25">
      <c r="A1506" s="19"/>
      <c r="B1506" s="19"/>
      <c r="C1506" s="19"/>
      <c r="D1506" s="19"/>
      <c r="E1506" s="19"/>
      <c r="F1506" s="19"/>
      <c r="G1506" s="19"/>
      <c r="H1506" s="19"/>
      <c r="I1506" s="19"/>
      <c r="J1506" s="19"/>
      <c r="K1506" s="19"/>
      <c r="L1506" s="19"/>
      <c r="M1506" s="19"/>
      <c r="N1506" s="19"/>
      <c r="O1506" s="19"/>
      <c r="P1506" s="19"/>
      <c r="Q1506" s="19"/>
      <c r="R1506" s="19"/>
      <c r="S1506" s="19"/>
      <c r="T1506" s="19"/>
      <c r="U1506" s="19"/>
      <c r="V1506" s="19"/>
      <c r="W1506" s="19"/>
      <c r="X1506" s="19"/>
      <c r="Y1506" s="19"/>
    </row>
    <row r="1507" spans="1:25" x14ac:dyDescent="0.25">
      <c r="A1507" s="19"/>
      <c r="B1507" s="19"/>
      <c r="C1507" s="19"/>
      <c r="D1507" s="19"/>
      <c r="E1507" s="19"/>
      <c r="F1507" s="19"/>
      <c r="G1507" s="19"/>
      <c r="H1507" s="19"/>
      <c r="I1507" s="19"/>
      <c r="J1507" s="19"/>
      <c r="K1507" s="19"/>
      <c r="L1507" s="19"/>
      <c r="M1507" s="19"/>
      <c r="N1507" s="19"/>
      <c r="O1507" s="19"/>
      <c r="P1507" s="19"/>
      <c r="Q1507" s="19"/>
      <c r="R1507" s="19"/>
      <c r="S1507" s="19"/>
      <c r="T1507" s="19"/>
      <c r="U1507" s="19"/>
      <c r="V1507" s="19"/>
      <c r="W1507" s="19"/>
      <c r="X1507" s="19"/>
      <c r="Y1507" s="19"/>
    </row>
    <row r="1508" spans="1:25" x14ac:dyDescent="0.25">
      <c r="A1508" s="19"/>
      <c r="B1508" s="19"/>
      <c r="C1508" s="19"/>
      <c r="D1508" s="19"/>
      <c r="E1508" s="19"/>
      <c r="F1508" s="19"/>
      <c r="G1508" s="19"/>
      <c r="H1508" s="19"/>
      <c r="I1508" s="19"/>
      <c r="J1508" s="19"/>
      <c r="K1508" s="19"/>
      <c r="L1508" s="19"/>
      <c r="M1508" s="19"/>
      <c r="N1508" s="19"/>
      <c r="O1508" s="19"/>
      <c r="P1508" s="19"/>
      <c r="Q1508" s="19"/>
      <c r="R1508" s="19"/>
      <c r="S1508" s="19"/>
      <c r="T1508" s="19"/>
      <c r="U1508" s="19"/>
      <c r="V1508" s="19"/>
      <c r="W1508" s="19"/>
      <c r="X1508" s="19"/>
      <c r="Y1508" s="19"/>
    </row>
    <row r="1509" spans="1:25" x14ac:dyDescent="0.25">
      <c r="A1509" s="19"/>
      <c r="B1509" s="19"/>
      <c r="C1509" s="19"/>
      <c r="D1509" s="19"/>
      <c r="E1509" s="19"/>
      <c r="F1509" s="19"/>
      <c r="G1509" s="19"/>
      <c r="H1509" s="19"/>
      <c r="I1509" s="19"/>
      <c r="J1509" s="19"/>
      <c r="K1509" s="19"/>
      <c r="L1509" s="19"/>
      <c r="M1509" s="19"/>
      <c r="N1509" s="19"/>
      <c r="O1509" s="19"/>
      <c r="P1509" s="19"/>
      <c r="Q1509" s="19"/>
      <c r="R1509" s="19"/>
      <c r="S1509" s="19"/>
      <c r="T1509" s="19"/>
      <c r="U1509" s="19"/>
      <c r="V1509" s="19"/>
      <c r="W1509" s="19"/>
      <c r="X1509" s="19"/>
      <c r="Y1509" s="19"/>
    </row>
    <row r="1510" spans="1:25" x14ac:dyDescent="0.25">
      <c r="A1510" s="19"/>
      <c r="B1510" s="19"/>
      <c r="C1510" s="19"/>
      <c r="D1510" s="19"/>
      <c r="E1510" s="19"/>
      <c r="F1510" s="19"/>
      <c r="G1510" s="19"/>
      <c r="H1510" s="19"/>
      <c r="I1510" s="19"/>
      <c r="J1510" s="19"/>
      <c r="K1510" s="19"/>
      <c r="L1510" s="19"/>
      <c r="M1510" s="19"/>
      <c r="N1510" s="19"/>
      <c r="O1510" s="19"/>
      <c r="P1510" s="19"/>
      <c r="Q1510" s="19"/>
      <c r="R1510" s="19"/>
      <c r="S1510" s="19"/>
      <c r="T1510" s="19"/>
      <c r="U1510" s="19"/>
      <c r="V1510" s="19"/>
      <c r="W1510" s="19"/>
      <c r="X1510" s="19"/>
      <c r="Y1510" s="19"/>
    </row>
    <row r="1511" spans="1:25" x14ac:dyDescent="0.25">
      <c r="A1511" s="19"/>
      <c r="B1511" s="19"/>
      <c r="C1511" s="19"/>
      <c r="D1511" s="19"/>
      <c r="E1511" s="19"/>
      <c r="F1511" s="19"/>
      <c r="G1511" s="19"/>
      <c r="H1511" s="19"/>
      <c r="I1511" s="19"/>
      <c r="J1511" s="19"/>
      <c r="K1511" s="19"/>
      <c r="L1511" s="19"/>
      <c r="M1511" s="19"/>
      <c r="N1511" s="19"/>
      <c r="O1511" s="19"/>
      <c r="P1511" s="19"/>
      <c r="Q1511" s="19"/>
      <c r="R1511" s="19"/>
      <c r="S1511" s="19"/>
      <c r="T1511" s="19"/>
      <c r="U1511" s="19"/>
      <c r="V1511" s="19"/>
      <c r="W1511" s="19"/>
      <c r="X1511" s="19"/>
      <c r="Y1511" s="19"/>
    </row>
    <row r="1512" spans="1:25" x14ac:dyDescent="0.25">
      <c r="A1512" s="19"/>
      <c r="B1512" s="19"/>
      <c r="C1512" s="19"/>
      <c r="D1512" s="19"/>
      <c r="E1512" s="19"/>
      <c r="F1512" s="19"/>
      <c r="G1512" s="19"/>
      <c r="H1512" s="19"/>
      <c r="I1512" s="19"/>
      <c r="J1512" s="19"/>
      <c r="K1512" s="19"/>
      <c r="L1512" s="19"/>
      <c r="M1512" s="19"/>
      <c r="N1512" s="19"/>
      <c r="O1512" s="19"/>
      <c r="P1512" s="19"/>
      <c r="Q1512" s="19"/>
      <c r="R1512" s="19"/>
      <c r="S1512" s="19"/>
      <c r="T1512" s="19"/>
      <c r="U1512" s="19"/>
      <c r="V1512" s="19"/>
      <c r="W1512" s="19"/>
      <c r="X1512" s="19"/>
      <c r="Y1512" s="19"/>
    </row>
    <row r="1513" spans="1:25" x14ac:dyDescent="0.25">
      <c r="A1513" s="19"/>
      <c r="B1513" s="19"/>
      <c r="C1513" s="19"/>
      <c r="D1513" s="19"/>
      <c r="E1513" s="19"/>
      <c r="F1513" s="19"/>
      <c r="G1513" s="19"/>
      <c r="H1513" s="19"/>
      <c r="I1513" s="19"/>
      <c r="J1513" s="19"/>
      <c r="K1513" s="19"/>
      <c r="L1513" s="19"/>
      <c r="M1513" s="19"/>
      <c r="N1513" s="19"/>
      <c r="O1513" s="19"/>
      <c r="P1513" s="19"/>
      <c r="Q1513" s="19"/>
      <c r="R1513" s="19"/>
      <c r="S1513" s="19"/>
      <c r="T1513" s="19"/>
      <c r="U1513" s="19"/>
      <c r="V1513" s="19"/>
      <c r="W1513" s="19"/>
      <c r="X1513" s="19"/>
      <c r="Y1513" s="19"/>
    </row>
    <row r="1514" spans="1:25" x14ac:dyDescent="0.25">
      <c r="A1514" s="19"/>
      <c r="B1514" s="19"/>
      <c r="C1514" s="19"/>
      <c r="D1514" s="19"/>
      <c r="E1514" s="19"/>
      <c r="F1514" s="19"/>
      <c r="G1514" s="19"/>
      <c r="H1514" s="19"/>
      <c r="I1514" s="19"/>
      <c r="J1514" s="19"/>
      <c r="K1514" s="19"/>
      <c r="L1514" s="19"/>
      <c r="M1514" s="19"/>
      <c r="N1514" s="19"/>
      <c r="O1514" s="19"/>
      <c r="P1514" s="19"/>
      <c r="Q1514" s="19"/>
      <c r="R1514" s="19"/>
      <c r="S1514" s="19"/>
      <c r="T1514" s="19"/>
      <c r="U1514" s="19"/>
      <c r="V1514" s="19"/>
      <c r="W1514" s="19"/>
      <c r="X1514" s="19"/>
      <c r="Y1514" s="19"/>
    </row>
    <row r="1515" spans="1:25" x14ac:dyDescent="0.25">
      <c r="A1515" s="19"/>
      <c r="B1515" s="19"/>
      <c r="C1515" s="19"/>
      <c r="D1515" s="19"/>
      <c r="E1515" s="19"/>
      <c r="F1515" s="19"/>
      <c r="G1515" s="19"/>
      <c r="H1515" s="19"/>
      <c r="I1515" s="19"/>
      <c r="J1515" s="19"/>
      <c r="K1515" s="19"/>
      <c r="L1515" s="19"/>
      <c r="M1515" s="19"/>
      <c r="N1515" s="19"/>
      <c r="O1515" s="19"/>
      <c r="P1515" s="19"/>
      <c r="Q1515" s="19"/>
      <c r="R1515" s="19"/>
      <c r="S1515" s="19"/>
      <c r="T1515" s="19"/>
      <c r="U1515" s="19"/>
      <c r="V1515" s="19"/>
      <c r="W1515" s="19"/>
      <c r="X1515" s="19"/>
      <c r="Y1515" s="19"/>
    </row>
    <row r="1516" spans="1:25" x14ac:dyDescent="0.25">
      <c r="A1516" s="19"/>
      <c r="B1516" s="19"/>
      <c r="C1516" s="19"/>
      <c r="D1516" s="19"/>
      <c r="E1516" s="19"/>
      <c r="F1516" s="19"/>
      <c r="G1516" s="19"/>
      <c r="H1516" s="19"/>
      <c r="I1516" s="19"/>
      <c r="J1516" s="19"/>
      <c r="K1516" s="19"/>
      <c r="L1516" s="19"/>
      <c r="M1516" s="19"/>
      <c r="N1516" s="19"/>
      <c r="O1516" s="19"/>
      <c r="P1516" s="19"/>
      <c r="Q1516" s="19"/>
      <c r="R1516" s="19"/>
      <c r="S1516" s="19"/>
      <c r="T1516" s="19"/>
      <c r="U1516" s="19"/>
      <c r="V1516" s="19"/>
      <c r="W1516" s="19"/>
      <c r="X1516" s="19"/>
      <c r="Y1516" s="19"/>
    </row>
    <row r="1517" spans="1:25" x14ac:dyDescent="0.25">
      <c r="A1517" s="19"/>
      <c r="B1517" s="19"/>
      <c r="C1517" s="19"/>
      <c r="D1517" s="19"/>
      <c r="E1517" s="19"/>
      <c r="F1517" s="19"/>
      <c r="G1517" s="19"/>
      <c r="H1517" s="19"/>
      <c r="I1517" s="19"/>
      <c r="J1517" s="19"/>
      <c r="K1517" s="19"/>
      <c r="L1517" s="19"/>
      <c r="M1517" s="19"/>
      <c r="N1517" s="19"/>
      <c r="O1517" s="19"/>
      <c r="P1517" s="19"/>
      <c r="Q1517" s="19"/>
      <c r="R1517" s="19"/>
      <c r="S1517" s="19"/>
      <c r="T1517" s="19"/>
      <c r="U1517" s="19"/>
      <c r="V1517" s="19"/>
      <c r="W1517" s="19"/>
      <c r="X1517" s="19"/>
      <c r="Y1517" s="19"/>
    </row>
    <row r="1518" spans="1:25" x14ac:dyDescent="0.25">
      <c r="A1518" s="19"/>
      <c r="B1518" s="19"/>
      <c r="C1518" s="19"/>
      <c r="D1518" s="19"/>
      <c r="E1518" s="19"/>
      <c r="F1518" s="19"/>
      <c r="G1518" s="19"/>
      <c r="H1518" s="19"/>
      <c r="I1518" s="19"/>
      <c r="J1518" s="19"/>
      <c r="K1518" s="19"/>
      <c r="L1518" s="19"/>
      <c r="M1518" s="19"/>
      <c r="N1518" s="19"/>
      <c r="O1518" s="19"/>
      <c r="P1518" s="19"/>
      <c r="Q1518" s="19"/>
      <c r="R1518" s="19"/>
      <c r="S1518" s="19"/>
      <c r="T1518" s="19"/>
      <c r="U1518" s="19"/>
      <c r="V1518" s="19"/>
      <c r="W1518" s="19"/>
      <c r="X1518" s="19"/>
      <c r="Y1518" s="19"/>
    </row>
    <row r="1519" spans="1:25" x14ac:dyDescent="0.25">
      <c r="A1519" s="19"/>
      <c r="B1519" s="19"/>
      <c r="C1519" s="19"/>
      <c r="D1519" s="19"/>
      <c r="E1519" s="19"/>
      <c r="F1519" s="19"/>
      <c r="G1519" s="19"/>
      <c r="H1519" s="19"/>
      <c r="I1519" s="19"/>
      <c r="J1519" s="19"/>
      <c r="K1519" s="19"/>
      <c r="L1519" s="19"/>
      <c r="M1519" s="19"/>
      <c r="N1519" s="19"/>
      <c r="O1519" s="19"/>
      <c r="P1519" s="19"/>
      <c r="Q1519" s="19"/>
      <c r="R1519" s="19"/>
      <c r="S1519" s="19"/>
      <c r="T1519" s="19"/>
      <c r="U1519" s="19"/>
      <c r="V1519" s="19"/>
      <c r="W1519" s="19"/>
      <c r="X1519" s="19"/>
      <c r="Y1519" s="19"/>
    </row>
    <row r="1520" spans="1:25" x14ac:dyDescent="0.25">
      <c r="A1520" s="19"/>
      <c r="B1520" s="19"/>
      <c r="C1520" s="19"/>
      <c r="D1520" s="19"/>
      <c r="E1520" s="19"/>
      <c r="F1520" s="19"/>
      <c r="G1520" s="19"/>
      <c r="H1520" s="19"/>
      <c r="I1520" s="19"/>
      <c r="J1520" s="19"/>
      <c r="K1520" s="19"/>
      <c r="L1520" s="19"/>
      <c r="M1520" s="19"/>
      <c r="N1520" s="19"/>
      <c r="O1520" s="19"/>
      <c r="P1520" s="19"/>
      <c r="Q1520" s="19"/>
      <c r="R1520" s="19"/>
      <c r="S1520" s="19"/>
      <c r="T1520" s="19"/>
      <c r="U1520" s="19"/>
      <c r="V1520" s="19"/>
      <c r="W1520" s="19"/>
      <c r="X1520" s="19"/>
      <c r="Y1520" s="19"/>
    </row>
    <row r="1521" spans="1:25" x14ac:dyDescent="0.25">
      <c r="A1521" s="19"/>
      <c r="B1521" s="19"/>
      <c r="C1521" s="19"/>
      <c r="D1521" s="19"/>
      <c r="E1521" s="19"/>
      <c r="F1521" s="19"/>
      <c r="G1521" s="19"/>
      <c r="H1521" s="19"/>
      <c r="I1521" s="19"/>
      <c r="J1521" s="19"/>
      <c r="K1521" s="19"/>
      <c r="L1521" s="19"/>
      <c r="M1521" s="19"/>
      <c r="N1521" s="19"/>
      <c r="O1521" s="19"/>
      <c r="P1521" s="19"/>
      <c r="Q1521" s="19"/>
      <c r="R1521" s="19"/>
      <c r="S1521" s="19"/>
      <c r="T1521" s="19"/>
      <c r="U1521" s="19"/>
      <c r="V1521" s="19"/>
      <c r="W1521" s="19"/>
      <c r="X1521" s="19"/>
      <c r="Y1521" s="19"/>
    </row>
    <row r="1522" spans="1:25" x14ac:dyDescent="0.25">
      <c r="A1522" s="19"/>
      <c r="B1522" s="19"/>
      <c r="C1522" s="19"/>
      <c r="D1522" s="19"/>
      <c r="E1522" s="19"/>
      <c r="F1522" s="19"/>
      <c r="G1522" s="19"/>
      <c r="H1522" s="19"/>
      <c r="I1522" s="19"/>
      <c r="J1522" s="19"/>
      <c r="K1522" s="19"/>
      <c r="L1522" s="19"/>
      <c r="M1522" s="19"/>
      <c r="N1522" s="19"/>
      <c r="O1522" s="19"/>
      <c r="P1522" s="19"/>
      <c r="Q1522" s="19"/>
      <c r="R1522" s="19"/>
      <c r="S1522" s="19"/>
      <c r="T1522" s="19"/>
      <c r="U1522" s="19"/>
      <c r="V1522" s="19"/>
      <c r="W1522" s="19"/>
      <c r="X1522" s="19"/>
      <c r="Y1522" s="19"/>
    </row>
    <row r="1523" spans="1:25" x14ac:dyDescent="0.25">
      <c r="A1523" s="19"/>
      <c r="B1523" s="19"/>
      <c r="C1523" s="19"/>
      <c r="D1523" s="19"/>
      <c r="E1523" s="19"/>
      <c r="F1523" s="19"/>
      <c r="G1523" s="19"/>
      <c r="H1523" s="19"/>
      <c r="I1523" s="19"/>
      <c r="J1523" s="19"/>
      <c r="K1523" s="19"/>
      <c r="L1523" s="19"/>
      <c r="M1523" s="19"/>
      <c r="N1523" s="19"/>
      <c r="O1523" s="19"/>
      <c r="P1523" s="19"/>
      <c r="Q1523" s="19"/>
      <c r="R1523" s="19"/>
      <c r="S1523" s="19"/>
      <c r="T1523" s="19"/>
      <c r="U1523" s="19"/>
      <c r="V1523" s="19"/>
      <c r="W1523" s="19"/>
      <c r="X1523" s="19"/>
      <c r="Y1523" s="19"/>
    </row>
    <row r="1524" spans="1:25" x14ac:dyDescent="0.25">
      <c r="A1524" s="19"/>
      <c r="B1524" s="19"/>
      <c r="C1524" s="19"/>
      <c r="D1524" s="19"/>
      <c r="E1524" s="19"/>
      <c r="F1524" s="19"/>
      <c r="G1524" s="19"/>
      <c r="H1524" s="19"/>
      <c r="I1524" s="19"/>
      <c r="J1524" s="19"/>
      <c r="K1524" s="19"/>
      <c r="L1524" s="19"/>
      <c r="M1524" s="19"/>
      <c r="N1524" s="19"/>
      <c r="O1524" s="19"/>
      <c r="P1524" s="19"/>
      <c r="Q1524" s="19"/>
      <c r="R1524" s="19"/>
      <c r="S1524" s="19"/>
      <c r="T1524" s="19"/>
      <c r="U1524" s="19"/>
      <c r="V1524" s="19"/>
      <c r="W1524" s="19"/>
      <c r="X1524" s="19"/>
      <c r="Y1524" s="19"/>
    </row>
    <row r="1525" spans="1:25" x14ac:dyDescent="0.25">
      <c r="A1525" s="19"/>
      <c r="B1525" s="19"/>
      <c r="C1525" s="19"/>
      <c r="D1525" s="19"/>
      <c r="E1525" s="19"/>
      <c r="F1525" s="19"/>
      <c r="G1525" s="19"/>
      <c r="H1525" s="19"/>
      <c r="I1525" s="19"/>
      <c r="J1525" s="19"/>
      <c r="K1525" s="19"/>
      <c r="L1525" s="19"/>
      <c r="M1525" s="19"/>
      <c r="N1525" s="19"/>
      <c r="O1525" s="19"/>
      <c r="P1525" s="19"/>
      <c r="Q1525" s="19"/>
      <c r="R1525" s="19"/>
      <c r="S1525" s="19"/>
      <c r="T1525" s="19"/>
      <c r="U1525" s="19"/>
      <c r="V1525" s="19"/>
      <c r="W1525" s="19"/>
      <c r="X1525" s="19"/>
      <c r="Y1525" s="19"/>
    </row>
    <row r="1526" spans="1:25" x14ac:dyDescent="0.25">
      <c r="A1526" s="19"/>
      <c r="B1526" s="19"/>
      <c r="C1526" s="19"/>
      <c r="D1526" s="19"/>
      <c r="E1526" s="19"/>
      <c r="F1526" s="19"/>
      <c r="G1526" s="19"/>
      <c r="H1526" s="19"/>
      <c r="I1526" s="19"/>
      <c r="J1526" s="19"/>
      <c r="K1526" s="19"/>
      <c r="L1526" s="19"/>
      <c r="M1526" s="19"/>
      <c r="N1526" s="19"/>
      <c r="O1526" s="19"/>
      <c r="P1526" s="19"/>
      <c r="Q1526" s="19"/>
      <c r="R1526" s="19"/>
      <c r="S1526" s="19"/>
      <c r="T1526" s="19"/>
      <c r="U1526" s="19"/>
      <c r="V1526" s="19"/>
      <c r="W1526" s="19"/>
      <c r="X1526" s="19"/>
      <c r="Y1526" s="19"/>
    </row>
    <row r="1527" spans="1:25" x14ac:dyDescent="0.25">
      <c r="A1527" s="19"/>
      <c r="B1527" s="19"/>
      <c r="C1527" s="19"/>
      <c r="D1527" s="19"/>
      <c r="E1527" s="19"/>
      <c r="F1527" s="19"/>
      <c r="G1527" s="19"/>
      <c r="H1527" s="19"/>
      <c r="I1527" s="19"/>
      <c r="J1527" s="19"/>
      <c r="K1527" s="19"/>
      <c r="L1527" s="19"/>
      <c r="M1527" s="19"/>
      <c r="N1527" s="19"/>
      <c r="O1527" s="19"/>
      <c r="P1527" s="19"/>
      <c r="Q1527" s="19"/>
      <c r="R1527" s="19"/>
      <c r="S1527" s="19"/>
      <c r="T1527" s="19"/>
      <c r="U1527" s="19"/>
      <c r="V1527" s="19"/>
      <c r="W1527" s="19"/>
      <c r="X1527" s="19"/>
      <c r="Y1527" s="19"/>
    </row>
    <row r="1528" spans="1:25" x14ac:dyDescent="0.25">
      <c r="A1528" s="19"/>
      <c r="B1528" s="19"/>
      <c r="C1528" s="19"/>
      <c r="D1528" s="19"/>
      <c r="E1528" s="19"/>
      <c r="F1528" s="19"/>
      <c r="G1528" s="19"/>
      <c r="H1528" s="19"/>
      <c r="I1528" s="19"/>
      <c r="J1528" s="19"/>
      <c r="K1528" s="19"/>
      <c r="L1528" s="19"/>
      <c r="M1528" s="19"/>
      <c r="N1528" s="19"/>
      <c r="O1528" s="19"/>
      <c r="P1528" s="19"/>
      <c r="Q1528" s="19"/>
      <c r="R1528" s="19"/>
      <c r="S1528" s="19"/>
      <c r="T1528" s="19"/>
      <c r="U1528" s="19"/>
      <c r="V1528" s="19"/>
      <c r="W1528" s="19"/>
      <c r="X1528" s="19"/>
      <c r="Y1528" s="19"/>
    </row>
    <row r="1529" spans="1:25" x14ac:dyDescent="0.25">
      <c r="A1529" s="19"/>
      <c r="B1529" s="19"/>
      <c r="C1529" s="19"/>
      <c r="D1529" s="19"/>
      <c r="E1529" s="19"/>
      <c r="F1529" s="19"/>
      <c r="G1529" s="19"/>
      <c r="H1529" s="19"/>
      <c r="I1529" s="19"/>
      <c r="J1529" s="19"/>
      <c r="K1529" s="19"/>
      <c r="L1529" s="19"/>
      <c r="M1529" s="19"/>
      <c r="N1529" s="19"/>
      <c r="O1529" s="19"/>
      <c r="P1529" s="19"/>
      <c r="Q1529" s="19"/>
      <c r="R1529" s="19"/>
      <c r="S1529" s="19"/>
      <c r="T1529" s="19"/>
      <c r="U1529" s="19"/>
      <c r="V1529" s="19"/>
      <c r="W1529" s="19"/>
      <c r="X1529" s="19"/>
      <c r="Y1529" s="19"/>
    </row>
    <row r="1530" spans="1:25" x14ac:dyDescent="0.25">
      <c r="A1530" s="19"/>
      <c r="B1530" s="19"/>
      <c r="C1530" s="19"/>
      <c r="D1530" s="19"/>
      <c r="E1530" s="19"/>
      <c r="F1530" s="19"/>
      <c r="G1530" s="19"/>
      <c r="H1530" s="19"/>
      <c r="I1530" s="19"/>
      <c r="J1530" s="19"/>
      <c r="K1530" s="19"/>
      <c r="L1530" s="19"/>
      <c r="M1530" s="19"/>
      <c r="N1530" s="19"/>
      <c r="O1530" s="19"/>
      <c r="P1530" s="19"/>
      <c r="Q1530" s="19"/>
      <c r="R1530" s="19"/>
      <c r="S1530" s="19"/>
      <c r="T1530" s="19"/>
      <c r="U1530" s="19"/>
      <c r="V1530" s="19"/>
      <c r="W1530" s="19"/>
      <c r="X1530" s="19"/>
      <c r="Y1530" s="19"/>
    </row>
    <row r="1531" spans="1:25" x14ac:dyDescent="0.25">
      <c r="A1531" s="19"/>
      <c r="B1531" s="19"/>
      <c r="C1531" s="19"/>
      <c r="D1531" s="19"/>
      <c r="E1531" s="19"/>
      <c r="F1531" s="19"/>
      <c r="G1531" s="19"/>
      <c r="H1531" s="19"/>
      <c r="I1531" s="19"/>
      <c r="J1531" s="19"/>
      <c r="K1531" s="19"/>
      <c r="L1531" s="19"/>
      <c r="M1531" s="19"/>
      <c r="N1531" s="19"/>
      <c r="O1531" s="19"/>
      <c r="P1531" s="19"/>
      <c r="Q1531" s="19"/>
      <c r="R1531" s="19"/>
      <c r="S1531" s="19"/>
      <c r="T1531" s="19"/>
      <c r="U1531" s="19"/>
      <c r="V1531" s="19"/>
      <c r="W1531" s="19"/>
      <c r="X1531" s="19"/>
      <c r="Y1531" s="19"/>
    </row>
    <row r="1532" spans="1:25" x14ac:dyDescent="0.25">
      <c r="A1532" s="19"/>
      <c r="B1532" s="19"/>
      <c r="C1532" s="19"/>
      <c r="D1532" s="19"/>
      <c r="E1532" s="19"/>
      <c r="F1532" s="19"/>
      <c r="G1532" s="19"/>
      <c r="H1532" s="19"/>
      <c r="I1532" s="19"/>
      <c r="J1532" s="19"/>
      <c r="K1532" s="19"/>
      <c r="L1532" s="19"/>
      <c r="M1532" s="19"/>
      <c r="N1532" s="19"/>
      <c r="O1532" s="19"/>
      <c r="P1532" s="19"/>
      <c r="Q1532" s="19"/>
      <c r="R1532" s="19"/>
      <c r="S1532" s="19"/>
      <c r="T1532" s="19"/>
      <c r="U1532" s="19"/>
      <c r="V1532" s="19"/>
      <c r="W1532" s="19"/>
      <c r="X1532" s="19"/>
      <c r="Y1532" s="19"/>
    </row>
    <row r="1533" spans="1:25" x14ac:dyDescent="0.25">
      <c r="A1533" s="19"/>
      <c r="B1533" s="19"/>
      <c r="C1533" s="19"/>
      <c r="D1533" s="19"/>
      <c r="E1533" s="19"/>
      <c r="F1533" s="19"/>
      <c r="G1533" s="19"/>
      <c r="H1533" s="19"/>
      <c r="I1533" s="19"/>
      <c r="J1533" s="19"/>
      <c r="K1533" s="19"/>
      <c r="L1533" s="19"/>
      <c r="M1533" s="19"/>
      <c r="N1533" s="19"/>
      <c r="O1533" s="19"/>
      <c r="P1533" s="19"/>
      <c r="Q1533" s="19"/>
      <c r="R1533" s="19"/>
      <c r="S1533" s="19"/>
      <c r="T1533" s="19"/>
      <c r="U1533" s="19"/>
      <c r="V1533" s="19"/>
      <c r="W1533" s="19"/>
      <c r="X1533" s="19"/>
      <c r="Y1533" s="19"/>
    </row>
    <row r="1534" spans="1:25" x14ac:dyDescent="0.25">
      <c r="A1534" s="19"/>
      <c r="B1534" s="19"/>
      <c r="C1534" s="19"/>
      <c r="D1534" s="19"/>
      <c r="E1534" s="19"/>
      <c r="F1534" s="19"/>
      <c r="G1534" s="19"/>
      <c r="H1534" s="19"/>
      <c r="I1534" s="19"/>
      <c r="J1534" s="19"/>
      <c r="K1534" s="19"/>
      <c r="L1534" s="19"/>
      <c r="M1534" s="19"/>
      <c r="N1534" s="19"/>
      <c r="O1534" s="19"/>
      <c r="P1534" s="19"/>
      <c r="Q1534" s="19"/>
      <c r="R1534" s="19"/>
      <c r="S1534" s="19"/>
      <c r="T1534" s="19"/>
      <c r="U1534" s="19"/>
      <c r="V1534" s="19"/>
      <c r="W1534" s="19"/>
      <c r="X1534" s="19"/>
      <c r="Y1534" s="19"/>
    </row>
    <row r="1535" spans="1:25" x14ac:dyDescent="0.25">
      <c r="A1535" s="19"/>
      <c r="B1535" s="19"/>
      <c r="C1535" s="19"/>
      <c r="D1535" s="19"/>
      <c r="E1535" s="19"/>
      <c r="F1535" s="19"/>
      <c r="G1535" s="19"/>
      <c r="H1535" s="19"/>
      <c r="I1535" s="19"/>
      <c r="J1535" s="19"/>
      <c r="K1535" s="19"/>
      <c r="L1535" s="19"/>
      <c r="M1535" s="19"/>
      <c r="N1535" s="19"/>
      <c r="O1535" s="19"/>
      <c r="P1535" s="19"/>
      <c r="Q1535" s="19"/>
      <c r="R1535" s="19"/>
      <c r="S1535" s="19"/>
      <c r="T1535" s="19"/>
      <c r="U1535" s="19"/>
      <c r="V1535" s="19"/>
      <c r="W1535" s="19"/>
      <c r="X1535" s="19"/>
      <c r="Y1535" s="19"/>
    </row>
    <row r="1536" spans="1:25" x14ac:dyDescent="0.25">
      <c r="A1536" s="19"/>
      <c r="B1536" s="19"/>
      <c r="C1536" s="19"/>
      <c r="D1536" s="19"/>
      <c r="E1536" s="19"/>
      <c r="F1536" s="19"/>
      <c r="G1536" s="19"/>
      <c r="H1536" s="19"/>
      <c r="I1536" s="19"/>
      <c r="J1536" s="19"/>
      <c r="K1536" s="19"/>
      <c r="L1536" s="19"/>
      <c r="M1536" s="19"/>
      <c r="N1536" s="19"/>
      <c r="O1536" s="19"/>
      <c r="P1536" s="19"/>
      <c r="Q1536" s="19"/>
      <c r="R1536" s="19"/>
      <c r="S1536" s="19"/>
      <c r="T1536" s="19"/>
      <c r="U1536" s="19"/>
      <c r="V1536" s="19"/>
      <c r="W1536" s="19"/>
      <c r="X1536" s="19"/>
      <c r="Y1536" s="19"/>
    </row>
    <row r="1537" spans="1:25" x14ac:dyDescent="0.25">
      <c r="A1537" s="19"/>
      <c r="B1537" s="19"/>
      <c r="C1537" s="19"/>
      <c r="D1537" s="19"/>
      <c r="E1537" s="19"/>
      <c r="F1537" s="19"/>
      <c r="G1537" s="19"/>
      <c r="H1537" s="19"/>
      <c r="I1537" s="19"/>
      <c r="J1537" s="19"/>
      <c r="K1537" s="19"/>
      <c r="L1537" s="19"/>
      <c r="M1537" s="19"/>
      <c r="N1537" s="19"/>
      <c r="O1537" s="19"/>
      <c r="P1537" s="19"/>
      <c r="Q1537" s="19"/>
      <c r="R1537" s="19"/>
      <c r="S1537" s="19"/>
      <c r="T1537" s="19"/>
      <c r="U1537" s="19"/>
      <c r="V1537" s="19"/>
      <c r="W1537" s="19"/>
      <c r="X1537" s="19"/>
      <c r="Y1537" s="19"/>
    </row>
    <row r="1538" spans="1:25" x14ac:dyDescent="0.25">
      <c r="A1538" s="19"/>
      <c r="B1538" s="19"/>
      <c r="C1538" s="19"/>
      <c r="D1538" s="19"/>
      <c r="E1538" s="19"/>
      <c r="F1538" s="19"/>
      <c r="G1538" s="19"/>
      <c r="H1538" s="19"/>
      <c r="I1538" s="19"/>
      <c r="J1538" s="19"/>
      <c r="K1538" s="19"/>
      <c r="L1538" s="19"/>
      <c r="M1538" s="19"/>
      <c r="N1538" s="19"/>
      <c r="O1538" s="19"/>
      <c r="P1538" s="19"/>
      <c r="Q1538" s="19"/>
      <c r="R1538" s="19"/>
      <c r="S1538" s="19"/>
      <c r="T1538" s="19"/>
      <c r="U1538" s="19"/>
      <c r="V1538" s="19"/>
      <c r="W1538" s="19"/>
      <c r="X1538" s="19"/>
      <c r="Y1538" s="19"/>
    </row>
    <row r="1539" spans="1:25" x14ac:dyDescent="0.25">
      <c r="A1539" s="19"/>
      <c r="B1539" s="19"/>
      <c r="C1539" s="19"/>
      <c r="D1539" s="19"/>
      <c r="E1539" s="19"/>
      <c r="F1539" s="19"/>
      <c r="G1539" s="19"/>
      <c r="H1539" s="19"/>
      <c r="I1539" s="19"/>
      <c r="J1539" s="19"/>
      <c r="K1539" s="19"/>
      <c r="L1539" s="19"/>
      <c r="M1539" s="19"/>
      <c r="N1539" s="19"/>
      <c r="O1539" s="19"/>
      <c r="P1539" s="19"/>
      <c r="Q1539" s="19"/>
      <c r="R1539" s="19"/>
      <c r="S1539" s="19"/>
      <c r="T1539" s="19"/>
      <c r="U1539" s="19"/>
      <c r="V1539" s="19"/>
      <c r="W1539" s="19"/>
      <c r="X1539" s="19"/>
      <c r="Y1539" s="19"/>
    </row>
    <row r="1540" spans="1:25" x14ac:dyDescent="0.25">
      <c r="A1540" s="19"/>
      <c r="B1540" s="19"/>
      <c r="C1540" s="19"/>
      <c r="D1540" s="19"/>
      <c r="E1540" s="19"/>
      <c r="F1540" s="19"/>
      <c r="G1540" s="19"/>
      <c r="H1540" s="19"/>
      <c r="I1540" s="19"/>
      <c r="J1540" s="19"/>
      <c r="K1540" s="19"/>
      <c r="L1540" s="19"/>
      <c r="M1540" s="19"/>
      <c r="N1540" s="19"/>
      <c r="O1540" s="19"/>
      <c r="P1540" s="19"/>
      <c r="Q1540" s="19"/>
      <c r="R1540" s="19"/>
      <c r="S1540" s="19"/>
      <c r="T1540" s="19"/>
      <c r="U1540" s="19"/>
      <c r="V1540" s="19"/>
      <c r="W1540" s="19"/>
      <c r="X1540" s="19"/>
      <c r="Y1540" s="19"/>
    </row>
    <row r="1541" spans="1:25" x14ac:dyDescent="0.25">
      <c r="A1541" s="19"/>
      <c r="B1541" s="19"/>
      <c r="C1541" s="19"/>
      <c r="D1541" s="19"/>
      <c r="E1541" s="19"/>
      <c r="F1541" s="19"/>
      <c r="G1541" s="19"/>
      <c r="H1541" s="19"/>
      <c r="I1541" s="19"/>
      <c r="J1541" s="19"/>
      <c r="K1541" s="19"/>
      <c r="L1541" s="19"/>
      <c r="M1541" s="19"/>
      <c r="N1541" s="19"/>
      <c r="O1541" s="19"/>
      <c r="P1541" s="19"/>
      <c r="Q1541" s="19"/>
      <c r="R1541" s="19"/>
      <c r="S1541" s="19"/>
      <c r="T1541" s="19"/>
      <c r="U1541" s="19"/>
      <c r="V1541" s="19"/>
      <c r="W1541" s="19"/>
      <c r="X1541" s="19"/>
      <c r="Y1541" s="19"/>
    </row>
    <row r="1542" spans="1:25" x14ac:dyDescent="0.25">
      <c r="A1542" s="19"/>
      <c r="B1542" s="19"/>
      <c r="C1542" s="19"/>
      <c r="D1542" s="19"/>
      <c r="E1542" s="19"/>
      <c r="F1542" s="19"/>
      <c r="G1542" s="19"/>
      <c r="H1542" s="19"/>
      <c r="I1542" s="19"/>
      <c r="J1542" s="19"/>
      <c r="K1542" s="19"/>
      <c r="L1542" s="19"/>
      <c r="M1542" s="19"/>
      <c r="N1542" s="19"/>
      <c r="O1542" s="19"/>
      <c r="P1542" s="19"/>
      <c r="Q1542" s="19"/>
      <c r="R1542" s="19"/>
      <c r="S1542" s="19"/>
      <c r="T1542" s="19"/>
      <c r="U1542" s="19"/>
      <c r="V1542" s="19"/>
      <c r="W1542" s="19"/>
      <c r="X1542" s="19"/>
      <c r="Y1542" s="19"/>
    </row>
    <row r="1543" spans="1:25" x14ac:dyDescent="0.25">
      <c r="A1543" s="19"/>
      <c r="B1543" s="19"/>
      <c r="C1543" s="19"/>
      <c r="D1543" s="19"/>
      <c r="E1543" s="19"/>
      <c r="F1543" s="19"/>
      <c r="G1543" s="19"/>
      <c r="H1543" s="19"/>
      <c r="I1543" s="19"/>
      <c r="J1543" s="19"/>
      <c r="K1543" s="19"/>
      <c r="L1543" s="19"/>
      <c r="M1543" s="19"/>
      <c r="N1543" s="19"/>
      <c r="O1543" s="19"/>
      <c r="P1543" s="19"/>
      <c r="Q1543" s="19"/>
      <c r="R1543" s="19"/>
      <c r="S1543" s="19"/>
      <c r="T1543" s="19"/>
      <c r="U1543" s="19"/>
      <c r="V1543" s="19"/>
      <c r="W1543" s="19"/>
      <c r="X1543" s="19"/>
      <c r="Y1543" s="19"/>
    </row>
    <row r="1544" spans="1:25" x14ac:dyDescent="0.25">
      <c r="A1544" s="19"/>
      <c r="B1544" s="19"/>
      <c r="C1544" s="19"/>
      <c r="D1544" s="19"/>
      <c r="E1544" s="19"/>
      <c r="F1544" s="19"/>
      <c r="G1544" s="19"/>
      <c r="H1544" s="19"/>
      <c r="I1544" s="19"/>
      <c r="J1544" s="19"/>
      <c r="K1544" s="19"/>
      <c r="L1544" s="19"/>
      <c r="M1544" s="19"/>
      <c r="N1544" s="19"/>
      <c r="O1544" s="19"/>
      <c r="P1544" s="19"/>
      <c r="Q1544" s="19"/>
      <c r="R1544" s="19"/>
      <c r="S1544" s="19"/>
      <c r="T1544" s="19"/>
      <c r="U1544" s="19"/>
      <c r="V1544" s="19"/>
      <c r="W1544" s="19"/>
      <c r="X1544" s="19"/>
      <c r="Y1544" s="19"/>
    </row>
    <row r="1545" spans="1:25" x14ac:dyDescent="0.25">
      <c r="A1545" s="19"/>
      <c r="B1545" s="19"/>
      <c r="C1545" s="19"/>
      <c r="D1545" s="19"/>
      <c r="E1545" s="19"/>
      <c r="F1545" s="19"/>
      <c r="G1545" s="19"/>
      <c r="H1545" s="19"/>
      <c r="I1545" s="19"/>
      <c r="J1545" s="19"/>
      <c r="K1545" s="19"/>
      <c r="L1545" s="19"/>
      <c r="M1545" s="19"/>
      <c r="N1545" s="19"/>
      <c r="O1545" s="19"/>
      <c r="P1545" s="19"/>
      <c r="Q1545" s="19"/>
      <c r="R1545" s="19"/>
      <c r="S1545" s="19"/>
      <c r="T1545" s="19"/>
      <c r="U1545" s="19"/>
      <c r="V1545" s="19"/>
      <c r="W1545" s="19"/>
      <c r="X1545" s="19"/>
      <c r="Y1545" s="19"/>
    </row>
    <row r="1546" spans="1:25" x14ac:dyDescent="0.25">
      <c r="A1546" s="19"/>
      <c r="B1546" s="19"/>
      <c r="C1546" s="19"/>
      <c r="D1546" s="19"/>
      <c r="E1546" s="19"/>
      <c r="F1546" s="19"/>
      <c r="G1546" s="19"/>
      <c r="H1546" s="19"/>
      <c r="I1546" s="19"/>
      <c r="J1546" s="19"/>
      <c r="K1546" s="19"/>
      <c r="L1546" s="19"/>
      <c r="M1546" s="19"/>
      <c r="N1546" s="19"/>
      <c r="O1546" s="19"/>
      <c r="P1546" s="19"/>
      <c r="Q1546" s="19"/>
      <c r="R1546" s="19"/>
      <c r="S1546" s="19"/>
      <c r="T1546" s="19"/>
      <c r="U1546" s="19"/>
      <c r="V1546" s="19"/>
      <c r="W1546" s="19"/>
      <c r="X1546" s="19"/>
      <c r="Y1546" s="19"/>
    </row>
    <row r="1547" spans="1:25" x14ac:dyDescent="0.25">
      <c r="A1547" s="19"/>
      <c r="B1547" s="19"/>
      <c r="C1547" s="19"/>
      <c r="D1547" s="19"/>
      <c r="E1547" s="19"/>
      <c r="F1547" s="19"/>
      <c r="G1547" s="19"/>
      <c r="H1547" s="19"/>
      <c r="I1547" s="19"/>
      <c r="J1547" s="19"/>
      <c r="K1547" s="19"/>
      <c r="L1547" s="19"/>
      <c r="M1547" s="19"/>
      <c r="N1547" s="19"/>
      <c r="O1547" s="19"/>
      <c r="P1547" s="19"/>
      <c r="Q1547" s="19"/>
      <c r="R1547" s="19"/>
      <c r="S1547" s="19"/>
      <c r="T1547" s="19"/>
      <c r="U1547" s="19"/>
      <c r="V1547" s="19"/>
      <c r="W1547" s="19"/>
      <c r="X1547" s="19"/>
      <c r="Y1547" s="19"/>
    </row>
    <row r="1548" spans="1:25" x14ac:dyDescent="0.25">
      <c r="A1548" s="19"/>
      <c r="B1548" s="19"/>
      <c r="C1548" s="19"/>
      <c r="D1548" s="19"/>
      <c r="E1548" s="19"/>
      <c r="F1548" s="19"/>
      <c r="G1548" s="19"/>
      <c r="H1548" s="19"/>
      <c r="I1548" s="19"/>
      <c r="J1548" s="19"/>
      <c r="K1548" s="19"/>
      <c r="L1548" s="19"/>
      <c r="M1548" s="19"/>
      <c r="N1548" s="19"/>
      <c r="O1548" s="19"/>
      <c r="P1548" s="19"/>
      <c r="Q1548" s="19"/>
      <c r="R1548" s="19"/>
      <c r="S1548" s="19"/>
      <c r="T1548" s="19"/>
      <c r="U1548" s="19"/>
      <c r="V1548" s="19"/>
      <c r="W1548" s="19"/>
      <c r="X1548" s="19"/>
      <c r="Y1548" s="19"/>
    </row>
    <row r="1549" spans="1:25" x14ac:dyDescent="0.25">
      <c r="A1549" s="19"/>
      <c r="B1549" s="19"/>
      <c r="C1549" s="19"/>
      <c r="D1549" s="19"/>
      <c r="E1549" s="19"/>
      <c r="F1549" s="19"/>
      <c r="G1549" s="19"/>
      <c r="H1549" s="19"/>
      <c r="I1549" s="19"/>
      <c r="J1549" s="19"/>
      <c r="K1549" s="19"/>
      <c r="L1549" s="19"/>
      <c r="M1549" s="19"/>
      <c r="N1549" s="19"/>
      <c r="O1549" s="19"/>
      <c r="P1549" s="19"/>
      <c r="Q1549" s="19"/>
      <c r="R1549" s="19"/>
      <c r="S1549" s="19"/>
      <c r="T1549" s="19"/>
      <c r="U1549" s="19"/>
      <c r="V1549" s="19"/>
      <c r="W1549" s="19"/>
      <c r="X1549" s="19"/>
      <c r="Y1549" s="19"/>
    </row>
    <row r="1550" spans="1:25" x14ac:dyDescent="0.25">
      <c r="A1550" s="19"/>
      <c r="B1550" s="19"/>
      <c r="C1550" s="19"/>
      <c r="D1550" s="19"/>
      <c r="E1550" s="19"/>
      <c r="F1550" s="19"/>
      <c r="G1550" s="19"/>
      <c r="H1550" s="19"/>
      <c r="I1550" s="19"/>
      <c r="J1550" s="19"/>
      <c r="K1550" s="19"/>
      <c r="L1550" s="19"/>
      <c r="M1550" s="19"/>
      <c r="N1550" s="19"/>
      <c r="O1550" s="19"/>
      <c r="P1550" s="19"/>
      <c r="Q1550" s="19"/>
      <c r="R1550" s="19"/>
      <c r="S1550" s="19"/>
      <c r="T1550" s="19"/>
      <c r="U1550" s="19"/>
      <c r="V1550" s="19"/>
      <c r="W1550" s="19"/>
      <c r="X1550" s="19"/>
      <c r="Y1550" s="19"/>
    </row>
    <row r="1551" spans="1:25" x14ac:dyDescent="0.25">
      <c r="A1551" s="19"/>
      <c r="B1551" s="19"/>
      <c r="C1551" s="19"/>
      <c r="D1551" s="19"/>
      <c r="E1551" s="19"/>
      <c r="F1551" s="19"/>
      <c r="G1551" s="19"/>
      <c r="H1551" s="19"/>
      <c r="I1551" s="19"/>
      <c r="J1551" s="19"/>
      <c r="K1551" s="19"/>
      <c r="L1551" s="19"/>
      <c r="M1551" s="19"/>
      <c r="N1551" s="19"/>
      <c r="O1551" s="19"/>
      <c r="P1551" s="19"/>
      <c r="Q1551" s="19"/>
      <c r="R1551" s="19"/>
      <c r="S1551" s="19"/>
      <c r="T1551" s="19"/>
      <c r="U1551" s="19"/>
      <c r="V1551" s="19"/>
      <c r="W1551" s="19"/>
      <c r="X1551" s="19"/>
      <c r="Y1551" s="19"/>
    </row>
    <row r="1552" spans="1:25" x14ac:dyDescent="0.25">
      <c r="A1552" s="19"/>
      <c r="B1552" s="19"/>
      <c r="C1552" s="19"/>
      <c r="D1552" s="19"/>
      <c r="E1552" s="19"/>
      <c r="F1552" s="19"/>
      <c r="G1552" s="19"/>
      <c r="H1552" s="19"/>
      <c r="I1552" s="19"/>
      <c r="J1552" s="19"/>
      <c r="K1552" s="19"/>
      <c r="L1552" s="19"/>
      <c r="M1552" s="19"/>
      <c r="N1552" s="19"/>
      <c r="O1552" s="19"/>
      <c r="P1552" s="19"/>
      <c r="Q1552" s="19"/>
      <c r="R1552" s="19"/>
      <c r="S1552" s="19"/>
      <c r="T1552" s="19"/>
      <c r="U1552" s="19"/>
      <c r="V1552" s="19"/>
      <c r="W1552" s="19"/>
      <c r="X1552" s="19"/>
      <c r="Y1552" s="19"/>
    </row>
    <row r="1553" spans="1:25" x14ac:dyDescent="0.25">
      <c r="A1553" s="19"/>
      <c r="B1553" s="19"/>
      <c r="C1553" s="19"/>
      <c r="D1553" s="19"/>
      <c r="E1553" s="19"/>
      <c r="F1553" s="19"/>
      <c r="G1553" s="19"/>
      <c r="H1553" s="19"/>
      <c r="I1553" s="19"/>
      <c r="J1553" s="19"/>
      <c r="K1553" s="19"/>
      <c r="L1553" s="19"/>
      <c r="M1553" s="19"/>
      <c r="N1553" s="19"/>
      <c r="O1553" s="19"/>
      <c r="P1553" s="19"/>
      <c r="Q1553" s="19"/>
      <c r="R1553" s="19"/>
      <c r="S1553" s="19"/>
      <c r="T1553" s="19"/>
      <c r="U1553" s="19"/>
      <c r="V1553" s="19"/>
      <c r="W1553" s="19"/>
      <c r="X1553" s="19"/>
      <c r="Y1553" s="19"/>
    </row>
    <row r="1554" spans="1:25" x14ac:dyDescent="0.25">
      <c r="A1554" s="19"/>
      <c r="B1554" s="19"/>
      <c r="C1554" s="19"/>
      <c r="D1554" s="19"/>
      <c r="E1554" s="19"/>
      <c r="F1554" s="19"/>
      <c r="G1554" s="19"/>
      <c r="H1554" s="19"/>
      <c r="I1554" s="19"/>
      <c r="J1554" s="19"/>
      <c r="K1554" s="19"/>
      <c r="L1554" s="19"/>
      <c r="M1554" s="19"/>
      <c r="N1554" s="19"/>
      <c r="O1554" s="19"/>
      <c r="P1554" s="19"/>
      <c r="Q1554" s="19"/>
      <c r="R1554" s="19"/>
      <c r="S1554" s="19"/>
      <c r="T1554" s="19"/>
      <c r="U1554" s="19"/>
      <c r="V1554" s="19"/>
      <c r="W1554" s="19"/>
      <c r="X1554" s="19"/>
      <c r="Y1554" s="19"/>
    </row>
    <row r="1555" spans="1:25" x14ac:dyDescent="0.25">
      <c r="A1555" s="19"/>
      <c r="B1555" s="19"/>
      <c r="C1555" s="19"/>
      <c r="D1555" s="19"/>
      <c r="E1555" s="19"/>
      <c r="F1555" s="19"/>
      <c r="G1555" s="19"/>
      <c r="H1555" s="19"/>
      <c r="I1555" s="19"/>
      <c r="J1555" s="19"/>
      <c r="K1555" s="19"/>
      <c r="L1555" s="19"/>
      <c r="M1555" s="19"/>
      <c r="N1555" s="19"/>
      <c r="O1555" s="19"/>
      <c r="P1555" s="19"/>
      <c r="Q1555" s="19"/>
      <c r="R1555" s="19"/>
      <c r="S1555" s="19"/>
      <c r="T1555" s="19"/>
      <c r="U1555" s="19"/>
      <c r="V1555" s="19"/>
      <c r="W1555" s="19"/>
      <c r="X1555" s="19"/>
      <c r="Y1555" s="19"/>
    </row>
    <row r="1556" spans="1:25" x14ac:dyDescent="0.25">
      <c r="A1556" s="19"/>
      <c r="B1556" s="19"/>
      <c r="C1556" s="19"/>
      <c r="D1556" s="19"/>
      <c r="E1556" s="19"/>
      <c r="F1556" s="19"/>
      <c r="G1556" s="19"/>
      <c r="H1556" s="19"/>
      <c r="I1556" s="19"/>
      <c r="J1556" s="19"/>
      <c r="K1556" s="19"/>
      <c r="L1556" s="19"/>
      <c r="M1556" s="19"/>
      <c r="N1556" s="19"/>
      <c r="O1556" s="19"/>
      <c r="P1556" s="19"/>
      <c r="Q1556" s="19"/>
      <c r="R1556" s="19"/>
      <c r="S1556" s="19"/>
      <c r="T1556" s="19"/>
      <c r="U1556" s="19"/>
      <c r="V1556" s="19"/>
      <c r="W1556" s="19"/>
      <c r="X1556" s="19"/>
      <c r="Y1556" s="19"/>
    </row>
    <row r="1557" spans="1:25" x14ac:dyDescent="0.25">
      <c r="A1557" s="19"/>
      <c r="B1557" s="19"/>
      <c r="C1557" s="19"/>
      <c r="D1557" s="19"/>
      <c r="E1557" s="19"/>
      <c r="F1557" s="19"/>
      <c r="G1557" s="19"/>
      <c r="H1557" s="19"/>
      <c r="I1557" s="19"/>
      <c r="J1557" s="19"/>
      <c r="K1557" s="19"/>
      <c r="L1557" s="19"/>
      <c r="M1557" s="19"/>
      <c r="N1557" s="19"/>
      <c r="O1557" s="19"/>
      <c r="P1557" s="19"/>
      <c r="Q1557" s="19"/>
      <c r="R1557" s="19"/>
      <c r="S1557" s="19"/>
      <c r="T1557" s="19"/>
      <c r="U1557" s="19"/>
      <c r="V1557" s="19"/>
      <c r="W1557" s="19"/>
      <c r="X1557" s="19"/>
      <c r="Y1557" s="19"/>
    </row>
    <row r="1558" spans="1:25" x14ac:dyDescent="0.25">
      <c r="A1558" s="19"/>
      <c r="B1558" s="19"/>
      <c r="C1558" s="19"/>
      <c r="D1558" s="19"/>
      <c r="E1558" s="19"/>
      <c r="F1558" s="19"/>
      <c r="G1558" s="19"/>
      <c r="H1558" s="19"/>
      <c r="I1558" s="19"/>
      <c r="J1558" s="19"/>
      <c r="K1558" s="19"/>
      <c r="L1558" s="19"/>
      <c r="M1558" s="19"/>
      <c r="N1558" s="19"/>
      <c r="O1558" s="19"/>
      <c r="P1558" s="19"/>
      <c r="Q1558" s="19"/>
      <c r="R1558" s="19"/>
      <c r="S1558" s="19"/>
      <c r="T1558" s="19"/>
      <c r="U1558" s="19"/>
      <c r="V1558" s="19"/>
      <c r="W1558" s="19"/>
      <c r="X1558" s="19"/>
      <c r="Y1558" s="19"/>
    </row>
    <row r="1559" spans="1:25" x14ac:dyDescent="0.25">
      <c r="A1559" s="19"/>
      <c r="B1559" s="19"/>
      <c r="C1559" s="19"/>
      <c r="D1559" s="19"/>
      <c r="E1559" s="19"/>
      <c r="F1559" s="19"/>
      <c r="G1559" s="19"/>
      <c r="H1559" s="19"/>
      <c r="I1559" s="19"/>
      <c r="J1559" s="19"/>
      <c r="K1559" s="19"/>
      <c r="L1559" s="19"/>
      <c r="M1559" s="19"/>
      <c r="N1559" s="19"/>
      <c r="O1559" s="19"/>
      <c r="P1559" s="19"/>
      <c r="Q1559" s="19"/>
      <c r="R1559" s="19"/>
      <c r="S1559" s="19"/>
      <c r="T1559" s="19"/>
      <c r="U1559" s="19"/>
      <c r="V1559" s="19"/>
      <c r="W1559" s="19"/>
      <c r="X1559" s="19"/>
      <c r="Y1559" s="19"/>
    </row>
    <row r="1560" spans="1:25" x14ac:dyDescent="0.25">
      <c r="A1560" s="19"/>
      <c r="B1560" s="19"/>
      <c r="C1560" s="19"/>
      <c r="D1560" s="19"/>
      <c r="E1560" s="19"/>
      <c r="F1560" s="19"/>
      <c r="G1560" s="19"/>
      <c r="H1560" s="19"/>
      <c r="I1560" s="19"/>
      <c r="J1560" s="19"/>
      <c r="K1560" s="19"/>
      <c r="L1560" s="19"/>
      <c r="M1560" s="19"/>
      <c r="N1560" s="19"/>
      <c r="O1560" s="19"/>
      <c r="P1560" s="19"/>
      <c r="Q1560" s="19"/>
      <c r="R1560" s="19"/>
      <c r="S1560" s="19"/>
      <c r="T1560" s="19"/>
      <c r="U1560" s="19"/>
      <c r="V1560" s="19"/>
      <c r="W1560" s="19"/>
      <c r="X1560" s="19"/>
      <c r="Y1560" s="19"/>
    </row>
    <row r="1561" spans="1:25" x14ac:dyDescent="0.25">
      <c r="A1561" s="19"/>
      <c r="B1561" s="19"/>
      <c r="C1561" s="19"/>
      <c r="D1561" s="19"/>
      <c r="E1561" s="19"/>
      <c r="F1561" s="19"/>
      <c r="G1561" s="19"/>
      <c r="H1561" s="19"/>
      <c r="I1561" s="19"/>
      <c r="J1561" s="19"/>
      <c r="K1561" s="19"/>
      <c r="L1561" s="19"/>
      <c r="M1561" s="19"/>
      <c r="N1561" s="19"/>
      <c r="O1561" s="19"/>
      <c r="P1561" s="19"/>
      <c r="Q1561" s="19"/>
      <c r="R1561" s="19"/>
      <c r="S1561" s="19"/>
      <c r="T1561" s="19"/>
      <c r="U1561" s="19"/>
      <c r="V1561" s="19"/>
      <c r="W1561" s="19"/>
      <c r="X1561" s="19"/>
      <c r="Y1561" s="19"/>
    </row>
    <row r="1562" spans="1:25" x14ac:dyDescent="0.25">
      <c r="A1562" s="19"/>
      <c r="B1562" s="19"/>
      <c r="C1562" s="19"/>
      <c r="D1562" s="19"/>
      <c r="E1562" s="19"/>
      <c r="F1562" s="19"/>
      <c r="G1562" s="19"/>
      <c r="H1562" s="19"/>
      <c r="I1562" s="19"/>
      <c r="J1562" s="19"/>
      <c r="K1562" s="19"/>
      <c r="L1562" s="19"/>
      <c r="M1562" s="19"/>
      <c r="N1562" s="19"/>
      <c r="O1562" s="19"/>
      <c r="P1562" s="19"/>
      <c r="Q1562" s="19"/>
      <c r="R1562" s="19"/>
      <c r="S1562" s="19"/>
      <c r="T1562" s="19"/>
      <c r="U1562" s="19"/>
      <c r="V1562" s="19"/>
      <c r="W1562" s="19"/>
      <c r="X1562" s="19"/>
      <c r="Y1562" s="19"/>
    </row>
    <row r="1563" spans="1:25" x14ac:dyDescent="0.25">
      <c r="A1563" s="19"/>
      <c r="B1563" s="19"/>
      <c r="C1563" s="19"/>
      <c r="D1563" s="19"/>
      <c r="E1563" s="19"/>
      <c r="F1563" s="19"/>
      <c r="G1563" s="19"/>
      <c r="H1563" s="19"/>
      <c r="I1563" s="19"/>
      <c r="J1563" s="19"/>
      <c r="K1563" s="19"/>
      <c r="L1563" s="19"/>
      <c r="M1563" s="19"/>
      <c r="N1563" s="19"/>
      <c r="O1563" s="19"/>
      <c r="P1563" s="19"/>
      <c r="Q1563" s="19"/>
      <c r="R1563" s="19"/>
      <c r="S1563" s="19"/>
      <c r="T1563" s="19"/>
      <c r="U1563" s="19"/>
      <c r="V1563" s="19"/>
      <c r="W1563" s="19"/>
      <c r="X1563" s="19"/>
      <c r="Y1563" s="19"/>
    </row>
    <row r="1564" spans="1:25" x14ac:dyDescent="0.25">
      <c r="A1564" s="19"/>
      <c r="B1564" s="19"/>
      <c r="C1564" s="19"/>
      <c r="D1564" s="19"/>
      <c r="E1564" s="19"/>
      <c r="F1564" s="19"/>
      <c r="G1564" s="19"/>
      <c r="H1564" s="19"/>
      <c r="I1564" s="19"/>
      <c r="J1564" s="19"/>
      <c r="K1564" s="19"/>
      <c r="L1564" s="19"/>
      <c r="M1564" s="19"/>
      <c r="N1564" s="19"/>
      <c r="O1564" s="19"/>
      <c r="P1564" s="19"/>
      <c r="Q1564" s="19"/>
      <c r="R1564" s="19"/>
      <c r="S1564" s="19"/>
      <c r="T1564" s="19"/>
      <c r="U1564" s="19"/>
      <c r="V1564" s="19"/>
      <c r="W1564" s="19"/>
      <c r="X1564" s="19"/>
      <c r="Y1564" s="19"/>
    </row>
    <row r="1565" spans="1:25" x14ac:dyDescent="0.25">
      <c r="A1565" s="19"/>
      <c r="B1565" s="19"/>
      <c r="C1565" s="19"/>
      <c r="D1565" s="19"/>
      <c r="E1565" s="19"/>
      <c r="F1565" s="19"/>
      <c r="G1565" s="19"/>
      <c r="H1565" s="19"/>
      <c r="I1565" s="19"/>
      <c r="J1565" s="19"/>
      <c r="K1565" s="19"/>
      <c r="L1565" s="19"/>
      <c r="M1565" s="19"/>
      <c r="N1565" s="19"/>
      <c r="O1565" s="19"/>
      <c r="P1565" s="19"/>
      <c r="Q1565" s="19"/>
      <c r="R1565" s="19"/>
      <c r="S1565" s="19"/>
      <c r="T1565" s="19"/>
      <c r="U1565" s="19"/>
      <c r="V1565" s="19"/>
      <c r="W1565" s="19"/>
      <c r="X1565" s="19"/>
      <c r="Y1565" s="19"/>
    </row>
    <row r="1566" spans="1:25" x14ac:dyDescent="0.25">
      <c r="A1566" s="19"/>
      <c r="B1566" s="19"/>
      <c r="C1566" s="19"/>
      <c r="D1566" s="19"/>
      <c r="E1566" s="19"/>
      <c r="F1566" s="19"/>
      <c r="G1566" s="19"/>
      <c r="H1566" s="19"/>
      <c r="I1566" s="19"/>
      <c r="J1566" s="19"/>
      <c r="K1566" s="19"/>
      <c r="L1566" s="19"/>
      <c r="M1566" s="19"/>
      <c r="N1566" s="19"/>
      <c r="O1566" s="19"/>
      <c r="P1566" s="19"/>
      <c r="Q1566" s="19"/>
      <c r="R1566" s="19"/>
      <c r="S1566" s="19"/>
      <c r="T1566" s="19"/>
      <c r="U1566" s="19"/>
      <c r="V1566" s="19"/>
      <c r="W1566" s="19"/>
      <c r="X1566" s="19"/>
      <c r="Y1566" s="19"/>
    </row>
    <row r="1567" spans="1:25" x14ac:dyDescent="0.25">
      <c r="A1567" s="19"/>
      <c r="B1567" s="19"/>
      <c r="C1567" s="19"/>
      <c r="D1567" s="19"/>
      <c r="E1567" s="19"/>
      <c r="F1567" s="19"/>
      <c r="G1567" s="19"/>
      <c r="H1567" s="19"/>
      <c r="I1567" s="19"/>
      <c r="J1567" s="19"/>
      <c r="K1567" s="19"/>
      <c r="L1567" s="19"/>
      <c r="M1567" s="19"/>
      <c r="N1567" s="19"/>
      <c r="O1567" s="19"/>
      <c r="P1567" s="19"/>
      <c r="Q1567" s="19"/>
      <c r="R1567" s="19"/>
      <c r="S1567" s="19"/>
      <c r="T1567" s="19"/>
      <c r="U1567" s="19"/>
      <c r="V1567" s="19"/>
      <c r="W1567" s="19"/>
      <c r="X1567" s="19"/>
      <c r="Y1567" s="19"/>
    </row>
    <row r="1568" spans="1:25" x14ac:dyDescent="0.25">
      <c r="A1568" s="19"/>
      <c r="B1568" s="19"/>
      <c r="C1568" s="19"/>
      <c r="D1568" s="19"/>
      <c r="E1568" s="19"/>
      <c r="F1568" s="19"/>
      <c r="G1568" s="19"/>
      <c r="H1568" s="19"/>
      <c r="I1568" s="19"/>
      <c r="J1568" s="19"/>
      <c r="K1568" s="19"/>
      <c r="L1568" s="19"/>
      <c r="M1568" s="19"/>
      <c r="N1568" s="19"/>
      <c r="O1568" s="19"/>
      <c r="P1568" s="19"/>
      <c r="Q1568" s="19"/>
      <c r="R1568" s="19"/>
      <c r="S1568" s="19"/>
      <c r="T1568" s="19"/>
      <c r="U1568" s="19"/>
      <c r="V1568" s="19"/>
      <c r="W1568" s="19"/>
      <c r="X1568" s="19"/>
      <c r="Y1568" s="19"/>
    </row>
    <row r="1569" spans="1:25" x14ac:dyDescent="0.25">
      <c r="A1569" s="19"/>
      <c r="B1569" s="19"/>
      <c r="C1569" s="19"/>
      <c r="D1569" s="19"/>
      <c r="E1569" s="19"/>
      <c r="F1569" s="19"/>
      <c r="G1569" s="19"/>
      <c r="H1569" s="19"/>
      <c r="I1569" s="19"/>
      <c r="J1569" s="19"/>
      <c r="K1569" s="19"/>
      <c r="L1569" s="19"/>
      <c r="M1569" s="19"/>
      <c r="N1569" s="19"/>
      <c r="O1569" s="19"/>
      <c r="P1569" s="19"/>
      <c r="Q1569" s="19"/>
      <c r="R1569" s="19"/>
      <c r="S1569" s="19"/>
      <c r="T1569" s="19"/>
      <c r="U1569" s="19"/>
      <c r="V1569" s="19"/>
      <c r="W1569" s="19"/>
      <c r="X1569" s="19"/>
      <c r="Y1569" s="19"/>
    </row>
    <row r="1570" spans="1:25" x14ac:dyDescent="0.25">
      <c r="A1570" s="19"/>
      <c r="B1570" s="19"/>
      <c r="C1570" s="19"/>
      <c r="D1570" s="19"/>
      <c r="E1570" s="19"/>
      <c r="F1570" s="19"/>
      <c r="G1570" s="19"/>
      <c r="H1570" s="19"/>
      <c r="I1570" s="19"/>
      <c r="J1570" s="19"/>
      <c r="K1570" s="19"/>
      <c r="L1570" s="19"/>
      <c r="M1570" s="19"/>
      <c r="N1570" s="19"/>
      <c r="O1570" s="19"/>
      <c r="P1570" s="19"/>
      <c r="Q1570" s="19"/>
      <c r="R1570" s="19"/>
      <c r="S1570" s="19"/>
      <c r="T1570" s="19"/>
      <c r="U1570" s="19"/>
      <c r="V1570" s="19"/>
      <c r="W1570" s="19"/>
      <c r="X1570" s="19"/>
      <c r="Y1570" s="19"/>
    </row>
    <row r="1571" spans="1:25" x14ac:dyDescent="0.25">
      <c r="A1571" s="19"/>
      <c r="B1571" s="19"/>
      <c r="C1571" s="19"/>
      <c r="D1571" s="19"/>
      <c r="E1571" s="19"/>
      <c r="F1571" s="19"/>
      <c r="G1571" s="19"/>
      <c r="H1571" s="19"/>
      <c r="I1571" s="19"/>
      <c r="J1571" s="19"/>
      <c r="K1571" s="19"/>
      <c r="L1571" s="19"/>
      <c r="M1571" s="19"/>
      <c r="N1571" s="19"/>
      <c r="O1571" s="19"/>
      <c r="P1571" s="19"/>
      <c r="Q1571" s="19"/>
      <c r="R1571" s="19"/>
      <c r="S1571" s="19"/>
      <c r="T1571" s="19"/>
      <c r="U1571" s="19"/>
      <c r="V1571" s="19"/>
      <c r="W1571" s="19"/>
      <c r="X1571" s="19"/>
      <c r="Y1571" s="19"/>
    </row>
    <row r="1572" spans="1:25" x14ac:dyDescent="0.25">
      <c r="A1572" s="19"/>
      <c r="B1572" s="19"/>
      <c r="C1572" s="19"/>
      <c r="D1572" s="19"/>
      <c r="E1572" s="19"/>
      <c r="F1572" s="19"/>
      <c r="G1572" s="19"/>
      <c r="H1572" s="19"/>
      <c r="I1572" s="19"/>
      <c r="J1572" s="19"/>
      <c r="K1572" s="19"/>
      <c r="L1572" s="19"/>
      <c r="M1572" s="19"/>
      <c r="N1572" s="19"/>
      <c r="O1572" s="19"/>
      <c r="P1572" s="19"/>
      <c r="Q1572" s="19"/>
      <c r="R1572" s="19"/>
      <c r="S1572" s="19"/>
      <c r="T1572" s="19"/>
      <c r="U1572" s="19"/>
      <c r="V1572" s="19"/>
      <c r="W1572" s="19"/>
      <c r="X1572" s="19"/>
      <c r="Y1572" s="19"/>
    </row>
    <row r="1573" spans="1:25" x14ac:dyDescent="0.25">
      <c r="A1573" s="19"/>
      <c r="B1573" s="19"/>
      <c r="C1573" s="19"/>
      <c r="D1573" s="19"/>
      <c r="E1573" s="19"/>
      <c r="F1573" s="19"/>
      <c r="G1573" s="19"/>
      <c r="H1573" s="19"/>
      <c r="I1573" s="19"/>
      <c r="J1573" s="19"/>
      <c r="K1573" s="19"/>
      <c r="L1573" s="19"/>
      <c r="M1573" s="19"/>
      <c r="N1573" s="19"/>
      <c r="O1573" s="19"/>
      <c r="P1573" s="19"/>
      <c r="Q1573" s="19"/>
      <c r="R1573" s="19"/>
      <c r="S1573" s="19"/>
      <c r="T1573" s="19"/>
      <c r="U1573" s="19"/>
      <c r="V1573" s="19"/>
      <c r="W1573" s="19"/>
      <c r="X1573" s="19"/>
      <c r="Y1573" s="19"/>
    </row>
    <row r="1574" spans="1:25" x14ac:dyDescent="0.25">
      <c r="A1574" s="19"/>
      <c r="B1574" s="19"/>
      <c r="C1574" s="19"/>
      <c r="D1574" s="19"/>
      <c r="E1574" s="19"/>
      <c r="F1574" s="19"/>
      <c r="G1574" s="19"/>
      <c r="H1574" s="19"/>
      <c r="I1574" s="19"/>
      <c r="J1574" s="19"/>
      <c r="K1574" s="19"/>
      <c r="L1574" s="19"/>
      <c r="M1574" s="19"/>
      <c r="N1574" s="19"/>
      <c r="O1574" s="19"/>
      <c r="P1574" s="19"/>
      <c r="Q1574" s="19"/>
      <c r="R1574" s="19"/>
      <c r="S1574" s="19"/>
      <c r="T1574" s="19"/>
      <c r="U1574" s="19"/>
      <c r="V1574" s="19"/>
      <c r="W1574" s="19"/>
      <c r="X1574" s="19"/>
      <c r="Y1574" s="19"/>
    </row>
    <row r="1575" spans="1:25" x14ac:dyDescent="0.25">
      <c r="A1575" s="19"/>
      <c r="B1575" s="19"/>
      <c r="C1575" s="19"/>
      <c r="D1575" s="19"/>
      <c r="E1575" s="19"/>
      <c r="F1575" s="19"/>
      <c r="G1575" s="19"/>
      <c r="H1575" s="19"/>
      <c r="I1575" s="19"/>
      <c r="J1575" s="19"/>
      <c r="K1575" s="19"/>
      <c r="L1575" s="19"/>
      <c r="M1575" s="19"/>
      <c r="N1575" s="19"/>
      <c r="O1575" s="19"/>
      <c r="P1575" s="19"/>
      <c r="Q1575" s="19"/>
      <c r="R1575" s="19"/>
      <c r="S1575" s="19"/>
      <c r="T1575" s="19"/>
      <c r="U1575" s="19"/>
      <c r="V1575" s="19"/>
      <c r="W1575" s="19"/>
      <c r="X1575" s="19"/>
      <c r="Y1575" s="19"/>
    </row>
    <row r="1576" spans="1:25" x14ac:dyDescent="0.25">
      <c r="A1576" s="19"/>
      <c r="B1576" s="19"/>
      <c r="C1576" s="19"/>
      <c r="D1576" s="19"/>
      <c r="E1576" s="19"/>
      <c r="F1576" s="19"/>
      <c r="G1576" s="19"/>
      <c r="H1576" s="19"/>
      <c r="I1576" s="19"/>
      <c r="J1576" s="19"/>
      <c r="K1576" s="19"/>
      <c r="L1576" s="19"/>
      <c r="M1576" s="19"/>
      <c r="N1576" s="19"/>
      <c r="O1576" s="19"/>
      <c r="P1576" s="19"/>
      <c r="Q1576" s="19"/>
      <c r="R1576" s="19"/>
      <c r="S1576" s="19"/>
      <c r="T1576" s="19"/>
      <c r="U1576" s="19"/>
      <c r="V1576" s="19"/>
      <c r="W1576" s="19"/>
      <c r="X1576" s="19"/>
      <c r="Y1576" s="19"/>
    </row>
    <row r="1577" spans="1:25" x14ac:dyDescent="0.25">
      <c r="A1577" s="19"/>
      <c r="B1577" s="19"/>
      <c r="C1577" s="19"/>
      <c r="D1577" s="19"/>
      <c r="E1577" s="19"/>
      <c r="F1577" s="19"/>
      <c r="G1577" s="19"/>
      <c r="H1577" s="19"/>
      <c r="I1577" s="19"/>
      <c r="J1577" s="19"/>
      <c r="K1577" s="19"/>
      <c r="L1577" s="19"/>
      <c r="M1577" s="19"/>
      <c r="N1577" s="19"/>
      <c r="O1577" s="19"/>
      <c r="P1577" s="19"/>
      <c r="Q1577" s="19"/>
      <c r="R1577" s="19"/>
      <c r="S1577" s="19"/>
      <c r="T1577" s="19"/>
      <c r="U1577" s="19"/>
      <c r="V1577" s="19"/>
      <c r="W1577" s="19"/>
      <c r="X1577" s="19"/>
      <c r="Y1577" s="19"/>
    </row>
    <row r="1578" spans="1:25" x14ac:dyDescent="0.25">
      <c r="A1578" s="19"/>
      <c r="B1578" s="19"/>
      <c r="C1578" s="19"/>
      <c r="D1578" s="19"/>
      <c r="E1578" s="19"/>
      <c r="F1578" s="19"/>
      <c r="G1578" s="19"/>
      <c r="H1578" s="19"/>
      <c r="I1578" s="19"/>
      <c r="J1578" s="19"/>
      <c r="K1578" s="19"/>
      <c r="L1578" s="19"/>
      <c r="M1578" s="19"/>
      <c r="N1578" s="19"/>
      <c r="O1578" s="19"/>
      <c r="P1578" s="19"/>
      <c r="Q1578" s="19"/>
      <c r="R1578" s="19"/>
      <c r="S1578" s="19"/>
      <c r="T1578" s="19"/>
      <c r="U1578" s="19"/>
      <c r="V1578" s="19"/>
      <c r="W1578" s="19"/>
      <c r="X1578" s="19"/>
      <c r="Y1578" s="19"/>
    </row>
    <row r="1579" spans="1:25" x14ac:dyDescent="0.25">
      <c r="A1579" s="19"/>
      <c r="B1579" s="19"/>
      <c r="C1579" s="19"/>
      <c r="D1579" s="19"/>
      <c r="E1579" s="19"/>
      <c r="F1579" s="19"/>
      <c r="G1579" s="19"/>
      <c r="H1579" s="19"/>
      <c r="I1579" s="19"/>
      <c r="J1579" s="19"/>
      <c r="K1579" s="19"/>
      <c r="L1579" s="19"/>
      <c r="M1579" s="19"/>
      <c r="N1579" s="19"/>
      <c r="O1579" s="19"/>
      <c r="P1579" s="19"/>
      <c r="Q1579" s="19"/>
      <c r="R1579" s="19"/>
      <c r="S1579" s="19"/>
      <c r="T1579" s="19"/>
      <c r="U1579" s="19"/>
      <c r="V1579" s="19"/>
      <c r="W1579" s="19"/>
      <c r="X1579" s="19"/>
      <c r="Y1579" s="19"/>
    </row>
    <row r="1580" spans="1:25" x14ac:dyDescent="0.25">
      <c r="A1580" s="19"/>
      <c r="B1580" s="19"/>
      <c r="C1580" s="19"/>
      <c r="D1580" s="19"/>
      <c r="E1580" s="19"/>
      <c r="F1580" s="19"/>
      <c r="G1580" s="19"/>
      <c r="H1580" s="19"/>
      <c r="I1580" s="19"/>
      <c r="J1580" s="19"/>
      <c r="K1580" s="19"/>
      <c r="L1580" s="19"/>
      <c r="M1580" s="19"/>
      <c r="N1580" s="19"/>
      <c r="O1580" s="19"/>
      <c r="P1580" s="19"/>
      <c r="Q1580" s="19"/>
      <c r="R1580" s="19"/>
      <c r="S1580" s="19"/>
      <c r="T1580" s="19"/>
      <c r="U1580" s="19"/>
      <c r="V1580" s="19"/>
      <c r="W1580" s="19"/>
      <c r="X1580" s="19"/>
      <c r="Y1580" s="19"/>
    </row>
    <row r="1581" spans="1:25" x14ac:dyDescent="0.25">
      <c r="A1581" s="19"/>
      <c r="B1581" s="19"/>
      <c r="C1581" s="19"/>
      <c r="D1581" s="19"/>
      <c r="E1581" s="19"/>
      <c r="F1581" s="19"/>
      <c r="G1581" s="19"/>
      <c r="H1581" s="19"/>
      <c r="I1581" s="19"/>
      <c r="J1581" s="19"/>
      <c r="K1581" s="19"/>
      <c r="L1581" s="19"/>
      <c r="M1581" s="19"/>
      <c r="N1581" s="19"/>
      <c r="O1581" s="19"/>
      <c r="P1581" s="19"/>
      <c r="Q1581" s="19"/>
      <c r="R1581" s="19"/>
      <c r="S1581" s="19"/>
      <c r="T1581" s="19"/>
      <c r="U1581" s="19"/>
      <c r="V1581" s="19"/>
      <c r="W1581" s="19"/>
      <c r="X1581" s="19"/>
      <c r="Y1581" s="19"/>
    </row>
    <row r="1582" spans="1:25" x14ac:dyDescent="0.25">
      <c r="A1582" s="19"/>
      <c r="B1582" s="19"/>
      <c r="C1582" s="19"/>
      <c r="D1582" s="19"/>
      <c r="E1582" s="19"/>
      <c r="F1582" s="19"/>
      <c r="G1582" s="19"/>
      <c r="H1582" s="19"/>
      <c r="I1582" s="19"/>
      <c r="J1582" s="19"/>
      <c r="K1582" s="19"/>
      <c r="L1582" s="19"/>
      <c r="M1582" s="19"/>
      <c r="N1582" s="19"/>
      <c r="O1582" s="19"/>
      <c r="P1582" s="19"/>
      <c r="Q1582" s="19"/>
      <c r="R1582" s="19"/>
      <c r="S1582" s="19"/>
      <c r="T1582" s="19"/>
      <c r="U1582" s="19"/>
      <c r="V1582" s="19"/>
      <c r="W1582" s="19"/>
      <c r="X1582" s="19"/>
      <c r="Y1582" s="19"/>
    </row>
    <row r="1583" spans="1:25" x14ac:dyDescent="0.25">
      <c r="A1583" s="19"/>
      <c r="B1583" s="19"/>
      <c r="C1583" s="19"/>
      <c r="D1583" s="19"/>
      <c r="E1583" s="19"/>
      <c r="F1583" s="19"/>
      <c r="G1583" s="19"/>
      <c r="H1583" s="19"/>
      <c r="I1583" s="19"/>
      <c r="J1583" s="19"/>
      <c r="K1583" s="19"/>
      <c r="L1583" s="19"/>
      <c r="M1583" s="19"/>
      <c r="N1583" s="19"/>
      <c r="O1583" s="19"/>
      <c r="P1583" s="19"/>
      <c r="Q1583" s="19"/>
      <c r="R1583" s="19"/>
      <c r="S1583" s="19"/>
      <c r="T1583" s="19"/>
      <c r="U1583" s="19"/>
      <c r="V1583" s="19"/>
      <c r="W1583" s="19"/>
      <c r="X1583" s="19"/>
      <c r="Y1583" s="19"/>
    </row>
    <row r="1584" spans="1:25" x14ac:dyDescent="0.25">
      <c r="A1584" s="19"/>
      <c r="B1584" s="19"/>
      <c r="C1584" s="19"/>
      <c r="D1584" s="19"/>
      <c r="E1584" s="19"/>
      <c r="F1584" s="19"/>
      <c r="G1584" s="19"/>
      <c r="H1584" s="19"/>
      <c r="I1584" s="19"/>
      <c r="J1584" s="19"/>
      <c r="K1584" s="19"/>
      <c r="L1584" s="19"/>
      <c r="M1584" s="19"/>
      <c r="N1584" s="19"/>
      <c r="O1584" s="19"/>
      <c r="P1584" s="19"/>
      <c r="Q1584" s="19"/>
      <c r="R1584" s="19"/>
      <c r="S1584" s="19"/>
      <c r="T1584" s="19"/>
      <c r="U1584" s="19"/>
      <c r="V1584" s="19"/>
      <c r="W1584" s="19"/>
      <c r="X1584" s="19"/>
      <c r="Y1584" s="19"/>
    </row>
    <row r="1585" spans="1:25" x14ac:dyDescent="0.25">
      <c r="A1585" s="19"/>
      <c r="B1585" s="19"/>
      <c r="C1585" s="19"/>
      <c r="D1585" s="19"/>
      <c r="E1585" s="19"/>
      <c r="F1585" s="19"/>
      <c r="G1585" s="19"/>
      <c r="H1585" s="19"/>
      <c r="I1585" s="19"/>
      <c r="J1585" s="19"/>
      <c r="K1585" s="19"/>
      <c r="L1585" s="19"/>
      <c r="M1585" s="19"/>
      <c r="N1585" s="19"/>
      <c r="O1585" s="19"/>
      <c r="P1585" s="19"/>
      <c r="Q1585" s="19"/>
      <c r="R1585" s="19"/>
      <c r="S1585" s="19"/>
      <c r="T1585" s="19"/>
      <c r="U1585" s="19"/>
      <c r="V1585" s="19"/>
      <c r="W1585" s="19"/>
      <c r="X1585" s="19"/>
      <c r="Y1585" s="19"/>
    </row>
    <row r="1586" spans="1:25" x14ac:dyDescent="0.25">
      <c r="A1586" s="19"/>
      <c r="B1586" s="19"/>
      <c r="C1586" s="19"/>
      <c r="D1586" s="19"/>
      <c r="E1586" s="19"/>
      <c r="F1586" s="19"/>
      <c r="G1586" s="19"/>
      <c r="H1586" s="19"/>
      <c r="I1586" s="19"/>
      <c r="J1586" s="19"/>
      <c r="K1586" s="19"/>
      <c r="L1586" s="19"/>
      <c r="M1586" s="19"/>
      <c r="N1586" s="19"/>
      <c r="O1586" s="19"/>
      <c r="P1586" s="19"/>
      <c r="Q1586" s="19"/>
      <c r="R1586" s="19"/>
      <c r="S1586" s="19"/>
      <c r="T1586" s="19"/>
      <c r="U1586" s="19"/>
      <c r="V1586" s="19"/>
      <c r="W1586" s="19"/>
      <c r="X1586" s="19"/>
      <c r="Y1586" s="19"/>
    </row>
    <row r="1587" spans="1:25" x14ac:dyDescent="0.25">
      <c r="A1587" s="19"/>
      <c r="B1587" s="19"/>
      <c r="C1587" s="19"/>
      <c r="D1587" s="19"/>
      <c r="E1587" s="19"/>
      <c r="F1587" s="19"/>
      <c r="G1587" s="19"/>
      <c r="H1587" s="19"/>
      <c r="I1587" s="19"/>
      <c r="J1587" s="19"/>
      <c r="K1587" s="19"/>
      <c r="L1587" s="19"/>
      <c r="M1587" s="19"/>
      <c r="N1587" s="19"/>
      <c r="O1587" s="19"/>
      <c r="P1587" s="19"/>
      <c r="Q1587" s="19"/>
      <c r="R1587" s="19"/>
      <c r="S1587" s="19"/>
      <c r="T1587" s="19"/>
      <c r="U1587" s="19"/>
      <c r="V1587" s="19"/>
      <c r="W1587" s="19"/>
      <c r="X1587" s="19"/>
      <c r="Y1587" s="19"/>
    </row>
    <row r="1588" spans="1:25" x14ac:dyDescent="0.25">
      <c r="A1588" s="19"/>
      <c r="B1588" s="19"/>
      <c r="C1588" s="19"/>
      <c r="D1588" s="19"/>
      <c r="E1588" s="19"/>
      <c r="F1588" s="19"/>
      <c r="G1588" s="19"/>
      <c r="H1588" s="19"/>
      <c r="I1588" s="19"/>
      <c r="J1588" s="19"/>
      <c r="K1588" s="19"/>
      <c r="L1588" s="19"/>
      <c r="M1588" s="19"/>
      <c r="N1588" s="19"/>
      <c r="O1588" s="19"/>
      <c r="P1588" s="19"/>
      <c r="Q1588" s="19"/>
      <c r="R1588" s="19"/>
      <c r="S1588" s="19"/>
      <c r="T1588" s="19"/>
      <c r="U1588" s="19"/>
      <c r="V1588" s="19"/>
      <c r="W1588" s="19"/>
      <c r="X1588" s="19"/>
      <c r="Y1588" s="19"/>
    </row>
    <row r="1589" spans="1:25" x14ac:dyDescent="0.25">
      <c r="A1589" s="19"/>
      <c r="B1589" s="19"/>
      <c r="C1589" s="19"/>
      <c r="D1589" s="19"/>
      <c r="E1589" s="19"/>
      <c r="F1589" s="19"/>
      <c r="G1589" s="19"/>
      <c r="H1589" s="19"/>
      <c r="I1589" s="19"/>
      <c r="J1589" s="19"/>
      <c r="K1589" s="19"/>
      <c r="L1589" s="19"/>
      <c r="M1589" s="19"/>
      <c r="N1589" s="19"/>
      <c r="O1589" s="19"/>
      <c r="P1589" s="19"/>
      <c r="Q1589" s="19"/>
      <c r="R1589" s="19"/>
      <c r="S1589" s="19"/>
      <c r="T1589" s="19"/>
      <c r="U1589" s="19"/>
      <c r="V1589" s="19"/>
      <c r="W1589" s="19"/>
      <c r="X1589" s="19"/>
      <c r="Y1589" s="19"/>
    </row>
    <row r="1590" spans="1:25" x14ac:dyDescent="0.25">
      <c r="A1590" s="19"/>
      <c r="B1590" s="19"/>
      <c r="C1590" s="19"/>
      <c r="D1590" s="19"/>
      <c r="E1590" s="19"/>
      <c r="F1590" s="19"/>
      <c r="G1590" s="19"/>
      <c r="H1590" s="19"/>
      <c r="I1590" s="19"/>
      <c r="J1590" s="19"/>
      <c r="K1590" s="19"/>
      <c r="L1590" s="19"/>
      <c r="M1590" s="19"/>
      <c r="N1590" s="19"/>
      <c r="O1590" s="19"/>
      <c r="P1590" s="19"/>
      <c r="Q1590" s="19"/>
      <c r="R1590" s="19"/>
      <c r="S1590" s="19"/>
      <c r="T1590" s="19"/>
      <c r="U1590" s="19"/>
      <c r="V1590" s="19"/>
      <c r="W1590" s="19"/>
      <c r="X1590" s="19"/>
      <c r="Y1590" s="19"/>
    </row>
    <row r="1591" spans="1:25" x14ac:dyDescent="0.25">
      <c r="A1591" s="19"/>
      <c r="B1591" s="19"/>
      <c r="C1591" s="19"/>
      <c r="D1591" s="19"/>
      <c r="E1591" s="19"/>
      <c r="F1591" s="19"/>
      <c r="G1591" s="19"/>
      <c r="H1591" s="19"/>
      <c r="I1591" s="19"/>
      <c r="J1591" s="19"/>
      <c r="K1591" s="19"/>
      <c r="L1591" s="19"/>
      <c r="M1591" s="19"/>
      <c r="N1591" s="19"/>
      <c r="O1591" s="19"/>
      <c r="P1591" s="19"/>
      <c r="Q1591" s="19"/>
      <c r="R1591" s="19"/>
      <c r="S1591" s="19"/>
      <c r="T1591" s="19"/>
      <c r="U1591" s="19"/>
      <c r="V1591" s="19"/>
      <c r="W1591" s="19"/>
      <c r="X1591" s="19"/>
      <c r="Y1591" s="19"/>
    </row>
    <row r="1592" spans="1:25" x14ac:dyDescent="0.25">
      <c r="A1592" s="19"/>
      <c r="B1592" s="19"/>
      <c r="C1592" s="19"/>
      <c r="D1592" s="19"/>
      <c r="E1592" s="19"/>
      <c r="F1592" s="19"/>
      <c r="G1592" s="19"/>
      <c r="H1592" s="19"/>
      <c r="I1592" s="19"/>
      <c r="J1592" s="19"/>
      <c r="K1592" s="19"/>
      <c r="L1592" s="19"/>
      <c r="M1592" s="19"/>
      <c r="N1592" s="19"/>
      <c r="O1592" s="19"/>
      <c r="P1592" s="19"/>
      <c r="Q1592" s="19"/>
      <c r="R1592" s="19"/>
      <c r="S1592" s="19"/>
      <c r="T1592" s="19"/>
      <c r="U1592" s="19"/>
      <c r="V1592" s="19"/>
      <c r="W1592" s="19"/>
      <c r="X1592" s="19"/>
      <c r="Y1592" s="19"/>
    </row>
    <row r="1593" spans="1:25" x14ac:dyDescent="0.25">
      <c r="A1593" s="19"/>
      <c r="B1593" s="19"/>
      <c r="C1593" s="19"/>
      <c r="D1593" s="19"/>
      <c r="E1593" s="19"/>
      <c r="F1593" s="19"/>
      <c r="G1593" s="19"/>
      <c r="H1593" s="19"/>
      <c r="I1593" s="19"/>
      <c r="J1593" s="19"/>
      <c r="K1593" s="19"/>
      <c r="L1593" s="19"/>
      <c r="M1593" s="19"/>
      <c r="N1593" s="19"/>
      <c r="O1593" s="19"/>
      <c r="P1593" s="19"/>
      <c r="Q1593" s="19"/>
      <c r="R1593" s="19"/>
      <c r="S1593" s="19"/>
      <c r="T1593" s="19"/>
      <c r="U1593" s="19"/>
      <c r="V1593" s="19"/>
      <c r="W1593" s="19"/>
      <c r="X1593" s="19"/>
      <c r="Y1593" s="19"/>
    </row>
    <row r="1594" spans="1:25" x14ac:dyDescent="0.25">
      <c r="A1594" s="19"/>
      <c r="B1594" s="19"/>
      <c r="C1594" s="19"/>
      <c r="D1594" s="19"/>
      <c r="E1594" s="19"/>
      <c r="F1594" s="19"/>
      <c r="G1594" s="19"/>
      <c r="H1594" s="19"/>
      <c r="I1594" s="19"/>
      <c r="J1594" s="19"/>
      <c r="K1594" s="19"/>
      <c r="L1594" s="19"/>
      <c r="M1594" s="19"/>
      <c r="N1594" s="19"/>
      <c r="O1594" s="19"/>
      <c r="P1594" s="19"/>
      <c r="Q1594" s="19"/>
      <c r="R1594" s="19"/>
      <c r="S1594" s="19"/>
      <c r="T1594" s="19"/>
      <c r="U1594" s="19"/>
      <c r="V1594" s="19"/>
      <c r="W1594" s="19"/>
      <c r="X1594" s="19"/>
      <c r="Y1594" s="19"/>
    </row>
    <row r="1595" spans="1:25" x14ac:dyDescent="0.25">
      <c r="A1595" s="19"/>
      <c r="B1595" s="19"/>
      <c r="C1595" s="19"/>
      <c r="D1595" s="19"/>
      <c r="E1595" s="19"/>
      <c r="F1595" s="19"/>
      <c r="G1595" s="19"/>
      <c r="H1595" s="19"/>
      <c r="I1595" s="19"/>
      <c r="J1595" s="19"/>
      <c r="K1595" s="19"/>
      <c r="L1595" s="19"/>
      <c r="M1595" s="19"/>
      <c r="N1595" s="19"/>
      <c r="O1595" s="19"/>
      <c r="P1595" s="19"/>
      <c r="Q1595" s="19"/>
      <c r="R1595" s="19"/>
      <c r="S1595" s="19"/>
      <c r="T1595" s="19"/>
      <c r="U1595" s="19"/>
      <c r="V1595" s="19"/>
      <c r="W1595" s="19"/>
      <c r="X1595" s="19"/>
      <c r="Y1595" s="19"/>
    </row>
    <row r="1596" spans="1:25" x14ac:dyDescent="0.25">
      <c r="A1596" s="19"/>
      <c r="B1596" s="19"/>
      <c r="C1596" s="19"/>
      <c r="D1596" s="19"/>
      <c r="E1596" s="19"/>
      <c r="F1596" s="19"/>
      <c r="G1596" s="19"/>
      <c r="H1596" s="19"/>
      <c r="I1596" s="19"/>
      <c r="J1596" s="19"/>
      <c r="K1596" s="19"/>
      <c r="L1596" s="19"/>
      <c r="M1596" s="19"/>
      <c r="N1596" s="19"/>
      <c r="O1596" s="19"/>
      <c r="P1596" s="19"/>
      <c r="Q1596" s="19"/>
      <c r="R1596" s="19"/>
      <c r="S1596" s="19"/>
      <c r="T1596" s="19"/>
      <c r="U1596" s="19"/>
      <c r="V1596" s="19"/>
      <c r="W1596" s="19"/>
      <c r="X1596" s="19"/>
      <c r="Y1596" s="19"/>
    </row>
    <row r="1597" spans="1:25" x14ac:dyDescent="0.25">
      <c r="A1597" s="19"/>
      <c r="B1597" s="19"/>
      <c r="C1597" s="19"/>
      <c r="D1597" s="19"/>
      <c r="E1597" s="19"/>
      <c r="F1597" s="19"/>
      <c r="G1597" s="19"/>
      <c r="H1597" s="19"/>
      <c r="I1597" s="19"/>
      <c r="J1597" s="19"/>
      <c r="K1597" s="19"/>
      <c r="L1597" s="19"/>
      <c r="M1597" s="19"/>
      <c r="N1597" s="19"/>
      <c r="O1597" s="19"/>
      <c r="P1597" s="19"/>
      <c r="Q1597" s="19"/>
      <c r="R1597" s="19"/>
      <c r="S1597" s="19"/>
      <c r="T1597" s="19"/>
      <c r="U1597" s="19"/>
      <c r="V1597" s="19"/>
      <c r="W1597" s="19"/>
      <c r="X1597" s="19"/>
      <c r="Y1597" s="19"/>
    </row>
    <row r="1598" spans="1:25" x14ac:dyDescent="0.25">
      <c r="A1598" s="19"/>
      <c r="B1598" s="19"/>
      <c r="C1598" s="19"/>
      <c r="D1598" s="19"/>
      <c r="E1598" s="19"/>
      <c r="F1598" s="19"/>
      <c r="G1598" s="19"/>
      <c r="H1598" s="19"/>
      <c r="I1598" s="19"/>
      <c r="J1598" s="19"/>
      <c r="K1598" s="19"/>
      <c r="L1598" s="19"/>
      <c r="M1598" s="19"/>
      <c r="N1598" s="19"/>
      <c r="O1598" s="19"/>
      <c r="P1598" s="19"/>
      <c r="Q1598" s="19"/>
      <c r="R1598" s="19"/>
      <c r="S1598" s="19"/>
      <c r="T1598" s="19"/>
      <c r="U1598" s="19"/>
      <c r="V1598" s="19"/>
      <c r="W1598" s="19"/>
      <c r="X1598" s="19"/>
      <c r="Y1598" s="19"/>
    </row>
    <row r="1599" spans="1:25" x14ac:dyDescent="0.25">
      <c r="A1599" s="19"/>
      <c r="B1599" s="19"/>
      <c r="C1599" s="19"/>
      <c r="D1599" s="19"/>
      <c r="E1599" s="19"/>
      <c r="F1599" s="19"/>
      <c r="G1599" s="19"/>
      <c r="H1599" s="19"/>
      <c r="I1599" s="19"/>
      <c r="J1599" s="19"/>
      <c r="K1599" s="19"/>
      <c r="L1599" s="19"/>
      <c r="M1599" s="19"/>
      <c r="N1599" s="19"/>
      <c r="O1599" s="19"/>
      <c r="P1599" s="19"/>
      <c r="Q1599" s="19"/>
      <c r="R1599" s="19"/>
      <c r="S1599" s="19"/>
      <c r="T1599" s="19"/>
      <c r="U1599" s="19"/>
      <c r="V1599" s="19"/>
      <c r="W1599" s="19"/>
      <c r="X1599" s="19"/>
      <c r="Y1599" s="19"/>
    </row>
    <row r="1600" spans="1:25" x14ac:dyDescent="0.25">
      <c r="A1600" s="19"/>
      <c r="B1600" s="19"/>
      <c r="C1600" s="19"/>
      <c r="D1600" s="19"/>
      <c r="E1600" s="19"/>
      <c r="F1600" s="19"/>
      <c r="G1600" s="19"/>
      <c r="H1600" s="19"/>
      <c r="I1600" s="19"/>
      <c r="J1600" s="19"/>
      <c r="K1600" s="19"/>
      <c r="L1600" s="19"/>
      <c r="M1600" s="19"/>
      <c r="N1600" s="19"/>
      <c r="O1600" s="19"/>
      <c r="P1600" s="19"/>
      <c r="Q1600" s="19"/>
      <c r="R1600" s="19"/>
      <c r="S1600" s="19"/>
      <c r="T1600" s="19"/>
      <c r="U1600" s="19"/>
      <c r="V1600" s="19"/>
      <c r="W1600" s="19"/>
      <c r="X1600" s="19"/>
      <c r="Y1600" s="19"/>
    </row>
    <row r="1601" spans="1:25" x14ac:dyDescent="0.25">
      <c r="A1601" s="19"/>
      <c r="B1601" s="19"/>
      <c r="C1601" s="19"/>
      <c r="D1601" s="19"/>
      <c r="E1601" s="19"/>
      <c r="F1601" s="19"/>
      <c r="G1601" s="19"/>
      <c r="H1601" s="19"/>
      <c r="I1601" s="19"/>
      <c r="J1601" s="19"/>
      <c r="K1601" s="19"/>
      <c r="L1601" s="19"/>
      <c r="M1601" s="19"/>
      <c r="N1601" s="19"/>
      <c r="O1601" s="19"/>
      <c r="P1601" s="19"/>
      <c r="Q1601" s="19"/>
      <c r="R1601" s="19"/>
      <c r="S1601" s="19"/>
      <c r="T1601" s="19"/>
      <c r="U1601" s="19"/>
      <c r="V1601" s="19"/>
      <c r="W1601" s="19"/>
      <c r="X1601" s="19"/>
      <c r="Y1601" s="19"/>
    </row>
    <row r="1602" spans="1:25" x14ac:dyDescent="0.25">
      <c r="A1602" s="19"/>
      <c r="B1602" s="19"/>
      <c r="C1602" s="19"/>
      <c r="D1602" s="19"/>
      <c r="E1602" s="19"/>
      <c r="F1602" s="19"/>
      <c r="G1602" s="19"/>
      <c r="H1602" s="19"/>
      <c r="I1602" s="19"/>
      <c r="J1602" s="19"/>
      <c r="K1602" s="19"/>
      <c r="L1602" s="19"/>
      <c r="M1602" s="19"/>
      <c r="N1602" s="19"/>
      <c r="O1602" s="19"/>
      <c r="P1602" s="19"/>
      <c r="Q1602" s="19"/>
      <c r="R1602" s="19"/>
      <c r="S1602" s="19"/>
      <c r="T1602" s="19"/>
      <c r="U1602" s="19"/>
      <c r="V1602" s="19"/>
      <c r="W1602" s="19"/>
      <c r="X1602" s="19"/>
      <c r="Y1602" s="19"/>
    </row>
    <row r="1603" spans="1:25" x14ac:dyDescent="0.25">
      <c r="A1603" s="19"/>
      <c r="B1603" s="19"/>
      <c r="C1603" s="19"/>
      <c r="D1603" s="19"/>
      <c r="E1603" s="19"/>
      <c r="F1603" s="19"/>
      <c r="G1603" s="19"/>
      <c r="H1603" s="19"/>
      <c r="I1603" s="19"/>
      <c r="J1603" s="19"/>
      <c r="K1603" s="19"/>
      <c r="L1603" s="19"/>
      <c r="M1603" s="19"/>
      <c r="N1603" s="19"/>
      <c r="O1603" s="19"/>
      <c r="P1603" s="19"/>
      <c r="Q1603" s="19"/>
      <c r="R1603" s="19"/>
      <c r="S1603" s="19"/>
      <c r="T1603" s="19"/>
      <c r="U1603" s="19"/>
      <c r="V1603" s="19"/>
      <c r="W1603" s="19"/>
      <c r="X1603" s="19"/>
      <c r="Y1603" s="19"/>
    </row>
    <row r="1604" spans="1:25" x14ac:dyDescent="0.25">
      <c r="A1604" s="19"/>
      <c r="B1604" s="19"/>
      <c r="C1604" s="19"/>
      <c r="D1604" s="19"/>
      <c r="E1604" s="19"/>
      <c r="F1604" s="19"/>
      <c r="G1604" s="19"/>
      <c r="H1604" s="19"/>
      <c r="I1604" s="19"/>
      <c r="J1604" s="19"/>
      <c r="K1604" s="19"/>
      <c r="L1604" s="19"/>
      <c r="M1604" s="19"/>
      <c r="N1604" s="19"/>
      <c r="O1604" s="19"/>
      <c r="P1604" s="19"/>
      <c r="Q1604" s="19"/>
      <c r="R1604" s="19"/>
      <c r="S1604" s="19"/>
      <c r="T1604" s="19"/>
      <c r="U1604" s="19"/>
      <c r="V1604" s="19"/>
      <c r="W1604" s="19"/>
      <c r="X1604" s="19"/>
      <c r="Y1604" s="19"/>
    </row>
    <row r="1605" spans="1:25" x14ac:dyDescent="0.25">
      <c r="A1605" s="19"/>
      <c r="B1605" s="19"/>
      <c r="C1605" s="19"/>
      <c r="D1605" s="19"/>
      <c r="E1605" s="19"/>
      <c r="F1605" s="19"/>
      <c r="G1605" s="19"/>
      <c r="H1605" s="19"/>
      <c r="I1605" s="19"/>
      <c r="J1605" s="19"/>
      <c r="K1605" s="19"/>
      <c r="L1605" s="19"/>
      <c r="M1605" s="19"/>
      <c r="N1605" s="19"/>
      <c r="O1605" s="19"/>
      <c r="P1605" s="19"/>
      <c r="Q1605" s="19"/>
      <c r="R1605" s="19"/>
      <c r="S1605" s="19"/>
      <c r="T1605" s="19"/>
      <c r="U1605" s="19"/>
      <c r="V1605" s="19"/>
      <c r="W1605" s="19"/>
      <c r="X1605" s="19"/>
      <c r="Y1605" s="19"/>
    </row>
    <row r="1606" spans="1:25" x14ac:dyDescent="0.25">
      <c r="A1606" s="19"/>
      <c r="B1606" s="19"/>
      <c r="C1606" s="19"/>
      <c r="D1606" s="19"/>
      <c r="E1606" s="19"/>
      <c r="F1606" s="19"/>
      <c r="G1606" s="19"/>
      <c r="H1606" s="19"/>
      <c r="I1606" s="19"/>
      <c r="J1606" s="19"/>
      <c r="K1606" s="19"/>
      <c r="L1606" s="19"/>
      <c r="M1606" s="19"/>
      <c r="N1606" s="19"/>
      <c r="O1606" s="19"/>
      <c r="P1606" s="19"/>
      <c r="Q1606" s="19"/>
      <c r="R1606" s="19"/>
      <c r="S1606" s="19"/>
      <c r="T1606" s="19"/>
      <c r="U1606" s="19"/>
      <c r="V1606" s="19"/>
      <c r="W1606" s="19"/>
      <c r="X1606" s="19"/>
      <c r="Y1606" s="19"/>
    </row>
    <row r="1607" spans="1:25" x14ac:dyDescent="0.25">
      <c r="A1607" s="19"/>
      <c r="B1607" s="19"/>
      <c r="C1607" s="19"/>
      <c r="D1607" s="19"/>
      <c r="E1607" s="19"/>
      <c r="F1607" s="19"/>
      <c r="G1607" s="19"/>
      <c r="H1607" s="19"/>
      <c r="I1607" s="19"/>
      <c r="J1607" s="19"/>
      <c r="K1607" s="19"/>
      <c r="L1607" s="19"/>
      <c r="M1607" s="19"/>
      <c r="N1607" s="19"/>
      <c r="O1607" s="19"/>
      <c r="P1607" s="19"/>
      <c r="Q1607" s="19"/>
      <c r="R1607" s="19"/>
      <c r="S1607" s="19"/>
      <c r="T1607" s="19"/>
      <c r="U1607" s="19"/>
      <c r="V1607" s="19"/>
      <c r="W1607" s="19"/>
      <c r="X1607" s="19"/>
      <c r="Y1607" s="19"/>
    </row>
    <row r="1608" spans="1:25" x14ac:dyDescent="0.25">
      <c r="A1608" s="19"/>
      <c r="B1608" s="19"/>
      <c r="C1608" s="19"/>
      <c r="D1608" s="19"/>
      <c r="E1608" s="19"/>
      <c r="F1608" s="19"/>
      <c r="G1608" s="19"/>
      <c r="H1608" s="19"/>
      <c r="I1608" s="19"/>
      <c r="J1608" s="19"/>
      <c r="K1608" s="19"/>
      <c r="L1608" s="19"/>
      <c r="M1608" s="19"/>
      <c r="N1608" s="19"/>
      <c r="O1608" s="19"/>
      <c r="P1608" s="19"/>
      <c r="Q1608" s="19"/>
      <c r="R1608" s="19"/>
      <c r="S1608" s="19"/>
      <c r="T1608" s="19"/>
      <c r="U1608" s="19"/>
      <c r="V1608" s="19"/>
      <c r="W1608" s="19"/>
      <c r="X1608" s="19"/>
      <c r="Y1608" s="19"/>
    </row>
    <row r="1609" spans="1:25" x14ac:dyDescent="0.25">
      <c r="A1609" s="19"/>
      <c r="B1609" s="19"/>
      <c r="C1609" s="19"/>
      <c r="D1609" s="19"/>
      <c r="E1609" s="19"/>
      <c r="F1609" s="19"/>
      <c r="G1609" s="19"/>
      <c r="H1609" s="19"/>
      <c r="I1609" s="19"/>
      <c r="J1609" s="19"/>
      <c r="K1609" s="19"/>
      <c r="L1609" s="19"/>
      <c r="M1609" s="19"/>
      <c r="N1609" s="19"/>
      <c r="O1609" s="19"/>
      <c r="P1609" s="19"/>
      <c r="Q1609" s="19"/>
      <c r="R1609" s="19"/>
      <c r="S1609" s="19"/>
      <c r="T1609" s="19"/>
      <c r="U1609" s="19"/>
      <c r="V1609" s="19"/>
      <c r="W1609" s="19"/>
      <c r="X1609" s="19"/>
      <c r="Y1609" s="19"/>
    </row>
    <row r="1610" spans="1:25" x14ac:dyDescent="0.25">
      <c r="A1610" s="19"/>
      <c r="B1610" s="19"/>
      <c r="C1610" s="19"/>
      <c r="D1610" s="19"/>
      <c r="E1610" s="19"/>
      <c r="F1610" s="19"/>
      <c r="G1610" s="19"/>
      <c r="H1610" s="19"/>
      <c r="I1610" s="19"/>
      <c r="J1610" s="19"/>
      <c r="K1610" s="19"/>
      <c r="L1610" s="19"/>
      <c r="M1610" s="19"/>
      <c r="N1610" s="19"/>
      <c r="O1610" s="19"/>
      <c r="P1610" s="19"/>
      <c r="Q1610" s="19"/>
      <c r="R1610" s="19"/>
      <c r="S1610" s="19"/>
      <c r="T1610" s="19"/>
      <c r="U1610" s="19"/>
      <c r="V1610" s="19"/>
      <c r="W1610" s="19"/>
      <c r="X1610" s="19"/>
      <c r="Y1610" s="19"/>
    </row>
    <row r="1611" spans="1:25" x14ac:dyDescent="0.25">
      <c r="A1611" s="19"/>
      <c r="B1611" s="19"/>
      <c r="C1611" s="19"/>
      <c r="D1611" s="19"/>
      <c r="E1611" s="19"/>
      <c r="F1611" s="19"/>
      <c r="G1611" s="19"/>
      <c r="H1611" s="19"/>
      <c r="I1611" s="19"/>
      <c r="J1611" s="19"/>
      <c r="K1611" s="19"/>
      <c r="L1611" s="19"/>
      <c r="M1611" s="19"/>
      <c r="N1611" s="19"/>
      <c r="O1611" s="19"/>
      <c r="P1611" s="19"/>
      <c r="Q1611" s="19"/>
      <c r="R1611" s="19"/>
      <c r="S1611" s="19"/>
      <c r="T1611" s="19"/>
      <c r="U1611" s="19"/>
      <c r="V1611" s="19"/>
      <c r="W1611" s="19"/>
      <c r="X1611" s="19"/>
      <c r="Y1611" s="19"/>
    </row>
    <row r="1612" spans="1:25" x14ac:dyDescent="0.25">
      <c r="A1612" s="19"/>
      <c r="B1612" s="19"/>
      <c r="C1612" s="19"/>
      <c r="D1612" s="19"/>
      <c r="E1612" s="19"/>
      <c r="F1612" s="19"/>
      <c r="G1612" s="19"/>
      <c r="H1612" s="19"/>
      <c r="I1612" s="19"/>
      <c r="J1612" s="19"/>
      <c r="K1612" s="19"/>
      <c r="L1612" s="19"/>
      <c r="M1612" s="19"/>
      <c r="N1612" s="19"/>
      <c r="O1612" s="19"/>
      <c r="P1612" s="19"/>
      <c r="Q1612" s="19"/>
      <c r="R1612" s="19"/>
      <c r="S1612" s="19"/>
      <c r="T1612" s="19"/>
      <c r="U1612" s="19"/>
      <c r="V1612" s="19"/>
      <c r="W1612" s="19"/>
      <c r="X1612" s="19"/>
      <c r="Y1612" s="19"/>
    </row>
    <row r="1613" spans="1:25" x14ac:dyDescent="0.25">
      <c r="A1613" s="19"/>
      <c r="B1613" s="19"/>
      <c r="C1613" s="19"/>
      <c r="D1613" s="19"/>
      <c r="E1613" s="19"/>
      <c r="F1613" s="19"/>
      <c r="G1613" s="19"/>
      <c r="H1613" s="19"/>
      <c r="I1613" s="19"/>
      <c r="J1613" s="19"/>
      <c r="K1613" s="19"/>
      <c r="L1613" s="19"/>
      <c r="M1613" s="19"/>
      <c r="N1613" s="19"/>
      <c r="O1613" s="19"/>
      <c r="P1613" s="19"/>
      <c r="Q1613" s="19"/>
      <c r="R1613" s="19"/>
      <c r="S1613" s="19"/>
      <c r="T1613" s="19"/>
      <c r="U1613" s="19"/>
      <c r="V1613" s="19"/>
      <c r="W1613" s="19"/>
      <c r="X1613" s="19"/>
      <c r="Y1613" s="19"/>
    </row>
    <row r="1614" spans="1:25" x14ac:dyDescent="0.25">
      <c r="A1614" s="19"/>
      <c r="B1614" s="19"/>
      <c r="C1614" s="19"/>
      <c r="D1614" s="19"/>
      <c r="E1614" s="19"/>
      <c r="F1614" s="19"/>
      <c r="G1614" s="19"/>
      <c r="H1614" s="19"/>
      <c r="I1614" s="19"/>
      <c r="J1614" s="19"/>
      <c r="K1614" s="19"/>
      <c r="L1614" s="19"/>
      <c r="M1614" s="19"/>
      <c r="N1614" s="19"/>
      <c r="O1614" s="19"/>
      <c r="P1614" s="19"/>
      <c r="Q1614" s="19"/>
      <c r="R1614" s="19"/>
      <c r="S1614" s="19"/>
      <c r="T1614" s="19"/>
      <c r="U1614" s="19"/>
      <c r="V1614" s="19"/>
      <c r="W1614" s="19"/>
      <c r="X1614" s="19"/>
      <c r="Y1614" s="19"/>
    </row>
    <row r="1615" spans="1:25" x14ac:dyDescent="0.25">
      <c r="A1615" s="19"/>
      <c r="B1615" s="19"/>
      <c r="C1615" s="19"/>
      <c r="D1615" s="19"/>
      <c r="E1615" s="19"/>
      <c r="F1615" s="19"/>
      <c r="G1615" s="19"/>
      <c r="H1615" s="19"/>
      <c r="I1615" s="19"/>
      <c r="J1615" s="19"/>
      <c r="K1615" s="19"/>
      <c r="L1615" s="19"/>
      <c r="M1615" s="19"/>
      <c r="N1615" s="19"/>
      <c r="O1615" s="19"/>
      <c r="P1615" s="19"/>
      <c r="Q1615" s="19"/>
      <c r="R1615" s="19"/>
      <c r="S1615" s="19"/>
      <c r="T1615" s="19"/>
      <c r="U1615" s="19"/>
      <c r="V1615" s="19"/>
      <c r="W1615" s="19"/>
      <c r="X1615" s="19"/>
      <c r="Y1615" s="19"/>
    </row>
    <row r="1616" spans="1:25" x14ac:dyDescent="0.25">
      <c r="A1616" s="19"/>
      <c r="B1616" s="19"/>
      <c r="C1616" s="19"/>
      <c r="D1616" s="19"/>
      <c r="E1616" s="19"/>
      <c r="F1616" s="19"/>
      <c r="G1616" s="19"/>
      <c r="H1616" s="19"/>
      <c r="I1616" s="19"/>
      <c r="J1616" s="19"/>
      <c r="K1616" s="19"/>
      <c r="L1616" s="19"/>
      <c r="M1616" s="19"/>
      <c r="N1616" s="19"/>
      <c r="O1616" s="19"/>
      <c r="P1616" s="19"/>
      <c r="Q1616" s="19"/>
      <c r="R1616" s="19"/>
      <c r="S1616" s="19"/>
      <c r="T1616" s="19"/>
      <c r="U1616" s="19"/>
      <c r="V1616" s="19"/>
      <c r="W1616" s="19"/>
      <c r="X1616" s="19"/>
      <c r="Y1616" s="19"/>
    </row>
    <row r="1617" spans="1:25" x14ac:dyDescent="0.25">
      <c r="A1617" s="19"/>
      <c r="B1617" s="19"/>
      <c r="C1617" s="19"/>
      <c r="D1617" s="19"/>
      <c r="E1617" s="19"/>
      <c r="F1617" s="19"/>
      <c r="G1617" s="19"/>
      <c r="H1617" s="19"/>
      <c r="I1617" s="19"/>
      <c r="J1617" s="19"/>
      <c r="K1617" s="19"/>
      <c r="L1617" s="19"/>
      <c r="M1617" s="19"/>
      <c r="N1617" s="19"/>
      <c r="O1617" s="19"/>
      <c r="P1617" s="19"/>
      <c r="Q1617" s="19"/>
      <c r="R1617" s="19"/>
      <c r="S1617" s="19"/>
      <c r="T1617" s="19"/>
      <c r="U1617" s="19"/>
      <c r="V1617" s="19"/>
      <c r="W1617" s="19"/>
      <c r="X1617" s="19"/>
      <c r="Y1617" s="19"/>
    </row>
    <row r="1618" spans="1:25" x14ac:dyDescent="0.25">
      <c r="A1618" s="19"/>
      <c r="B1618" s="19"/>
      <c r="C1618" s="19"/>
      <c r="D1618" s="19"/>
      <c r="E1618" s="19"/>
      <c r="F1618" s="19"/>
      <c r="G1618" s="19"/>
      <c r="H1618" s="19"/>
      <c r="I1618" s="19"/>
      <c r="J1618" s="19"/>
      <c r="K1618" s="19"/>
      <c r="L1618" s="19"/>
      <c r="M1618" s="19"/>
      <c r="N1618" s="19"/>
      <c r="O1618" s="19"/>
      <c r="P1618" s="19"/>
      <c r="Q1618" s="19"/>
      <c r="R1618" s="19"/>
      <c r="S1618" s="19"/>
      <c r="T1618" s="19"/>
      <c r="U1618" s="19"/>
      <c r="V1618" s="19"/>
      <c r="W1618" s="19"/>
      <c r="X1618" s="19"/>
      <c r="Y1618" s="19"/>
    </row>
    <row r="1619" spans="1:25" x14ac:dyDescent="0.25">
      <c r="A1619" s="19"/>
      <c r="B1619" s="19"/>
      <c r="C1619" s="19"/>
      <c r="D1619" s="19"/>
      <c r="E1619" s="19"/>
      <c r="F1619" s="19"/>
      <c r="G1619" s="19"/>
      <c r="H1619" s="19"/>
      <c r="I1619" s="19"/>
      <c r="J1619" s="19"/>
      <c r="K1619" s="19"/>
      <c r="L1619" s="19"/>
      <c r="M1619" s="19"/>
      <c r="N1619" s="19"/>
      <c r="O1619" s="19"/>
      <c r="P1619" s="19"/>
      <c r="Q1619" s="19"/>
      <c r="R1619" s="19"/>
      <c r="S1619" s="19"/>
      <c r="T1619" s="19"/>
      <c r="U1619" s="19"/>
      <c r="V1619" s="19"/>
      <c r="W1619" s="19"/>
      <c r="X1619" s="19"/>
      <c r="Y1619" s="19"/>
    </row>
    <row r="1620" spans="1:25" x14ac:dyDescent="0.25">
      <c r="A1620" s="19"/>
      <c r="B1620" s="19"/>
      <c r="C1620" s="19"/>
      <c r="D1620" s="19"/>
      <c r="E1620" s="19"/>
      <c r="F1620" s="19"/>
      <c r="G1620" s="19"/>
      <c r="H1620" s="19"/>
      <c r="I1620" s="19"/>
      <c r="J1620" s="19"/>
      <c r="K1620" s="19"/>
      <c r="L1620" s="19"/>
      <c r="M1620" s="19"/>
      <c r="N1620" s="19"/>
      <c r="O1620" s="19"/>
      <c r="P1620" s="19"/>
      <c r="Q1620" s="19"/>
      <c r="R1620" s="19"/>
      <c r="S1620" s="19"/>
      <c r="T1620" s="19"/>
      <c r="U1620" s="19"/>
      <c r="V1620" s="19"/>
      <c r="W1620" s="19"/>
      <c r="X1620" s="19"/>
      <c r="Y1620" s="19"/>
    </row>
    <row r="1621" spans="1:25" x14ac:dyDescent="0.25">
      <c r="A1621" s="19"/>
      <c r="B1621" s="19"/>
      <c r="C1621" s="19"/>
      <c r="D1621" s="19"/>
      <c r="E1621" s="19"/>
      <c r="F1621" s="19"/>
      <c r="G1621" s="19"/>
      <c r="H1621" s="19"/>
      <c r="I1621" s="19"/>
      <c r="J1621" s="19"/>
      <c r="K1621" s="19"/>
      <c r="L1621" s="19"/>
      <c r="M1621" s="19"/>
      <c r="N1621" s="19"/>
      <c r="O1621" s="19"/>
      <c r="P1621" s="19"/>
      <c r="Q1621" s="19"/>
      <c r="R1621" s="19"/>
      <c r="S1621" s="19"/>
      <c r="T1621" s="19"/>
      <c r="U1621" s="19"/>
      <c r="V1621" s="19"/>
      <c r="W1621" s="19"/>
      <c r="X1621" s="19"/>
      <c r="Y1621" s="19"/>
    </row>
    <row r="1622" spans="1:25" x14ac:dyDescent="0.25">
      <c r="A1622" s="19"/>
      <c r="B1622" s="19"/>
      <c r="C1622" s="19"/>
      <c r="D1622" s="19"/>
      <c r="E1622" s="19"/>
      <c r="F1622" s="19"/>
      <c r="G1622" s="19"/>
      <c r="H1622" s="19"/>
      <c r="I1622" s="19"/>
      <c r="J1622" s="19"/>
      <c r="K1622" s="19"/>
      <c r="L1622" s="19"/>
      <c r="M1622" s="19"/>
      <c r="N1622" s="19"/>
      <c r="O1622" s="19"/>
      <c r="P1622" s="19"/>
      <c r="Q1622" s="19"/>
      <c r="R1622" s="19"/>
      <c r="S1622" s="19"/>
      <c r="T1622" s="19"/>
      <c r="U1622" s="19"/>
      <c r="V1622" s="19"/>
      <c r="W1622" s="19"/>
      <c r="X1622" s="19"/>
      <c r="Y1622" s="19"/>
    </row>
    <row r="1623" spans="1:25" x14ac:dyDescent="0.25">
      <c r="A1623" s="19"/>
      <c r="B1623" s="19"/>
      <c r="C1623" s="19"/>
      <c r="D1623" s="19"/>
      <c r="E1623" s="19"/>
      <c r="F1623" s="19"/>
      <c r="G1623" s="19"/>
      <c r="H1623" s="19"/>
      <c r="I1623" s="19"/>
      <c r="J1623" s="19"/>
      <c r="K1623" s="19"/>
      <c r="L1623" s="19"/>
      <c r="M1623" s="19"/>
      <c r="N1623" s="19"/>
      <c r="O1623" s="19"/>
      <c r="P1623" s="19"/>
      <c r="Q1623" s="19"/>
      <c r="R1623" s="19"/>
      <c r="S1623" s="19"/>
      <c r="T1623" s="19"/>
      <c r="U1623" s="19"/>
      <c r="V1623" s="19"/>
      <c r="W1623" s="19"/>
      <c r="X1623" s="19"/>
      <c r="Y1623" s="19"/>
    </row>
    <row r="1624" spans="1:25" x14ac:dyDescent="0.25">
      <c r="A1624" s="19"/>
      <c r="B1624" s="19"/>
      <c r="C1624" s="19"/>
      <c r="D1624" s="19"/>
      <c r="E1624" s="19"/>
      <c r="F1624" s="19"/>
      <c r="G1624" s="19"/>
      <c r="H1624" s="19"/>
      <c r="I1624" s="19"/>
      <c r="J1624" s="19"/>
      <c r="K1624" s="19"/>
      <c r="L1624" s="19"/>
      <c r="M1624" s="19"/>
      <c r="N1624" s="19"/>
      <c r="O1624" s="19"/>
      <c r="P1624" s="19"/>
      <c r="Q1624" s="19"/>
      <c r="R1624" s="19"/>
      <c r="S1624" s="19"/>
      <c r="T1624" s="19"/>
      <c r="U1624" s="19"/>
      <c r="V1624" s="19"/>
      <c r="W1624" s="19"/>
      <c r="X1624" s="19"/>
      <c r="Y1624" s="19"/>
    </row>
    <row r="1625" spans="1:25" x14ac:dyDescent="0.25">
      <c r="A1625" s="19"/>
      <c r="B1625" s="19"/>
      <c r="C1625" s="19"/>
      <c r="D1625" s="19"/>
      <c r="E1625" s="19"/>
      <c r="F1625" s="19"/>
      <c r="G1625" s="19"/>
      <c r="H1625" s="19"/>
      <c r="I1625" s="19"/>
      <c r="J1625" s="19"/>
      <c r="K1625" s="19"/>
      <c r="L1625" s="19"/>
      <c r="M1625" s="19"/>
      <c r="N1625" s="19"/>
      <c r="O1625" s="19"/>
      <c r="P1625" s="19"/>
      <c r="Q1625" s="19"/>
      <c r="R1625" s="19"/>
      <c r="S1625" s="19"/>
      <c r="T1625" s="19"/>
      <c r="U1625" s="19"/>
      <c r="V1625" s="19"/>
      <c r="W1625" s="19"/>
      <c r="X1625" s="19"/>
      <c r="Y1625" s="19"/>
    </row>
    <row r="1626" spans="1:25" x14ac:dyDescent="0.25">
      <c r="A1626" s="19"/>
      <c r="B1626" s="19"/>
      <c r="C1626" s="19"/>
      <c r="D1626" s="19"/>
      <c r="E1626" s="19"/>
      <c r="F1626" s="19"/>
      <c r="G1626" s="19"/>
      <c r="H1626" s="19"/>
      <c r="I1626" s="19"/>
      <c r="J1626" s="19"/>
      <c r="K1626" s="19"/>
      <c r="L1626" s="19"/>
      <c r="M1626" s="19"/>
      <c r="N1626" s="19"/>
      <c r="O1626" s="19"/>
      <c r="P1626" s="19"/>
      <c r="Q1626" s="19"/>
      <c r="R1626" s="19"/>
      <c r="S1626" s="19"/>
      <c r="T1626" s="19"/>
      <c r="U1626" s="19"/>
      <c r="V1626" s="19"/>
      <c r="W1626" s="19"/>
      <c r="X1626" s="19"/>
      <c r="Y1626" s="19"/>
    </row>
    <row r="1627" spans="1:25" x14ac:dyDescent="0.25">
      <c r="A1627" s="19"/>
      <c r="B1627" s="19"/>
      <c r="C1627" s="19"/>
      <c r="D1627" s="19"/>
      <c r="E1627" s="19"/>
      <c r="F1627" s="19"/>
      <c r="G1627" s="19"/>
      <c r="H1627" s="19"/>
      <c r="I1627" s="19"/>
      <c r="J1627" s="19"/>
      <c r="K1627" s="19"/>
      <c r="L1627" s="19"/>
      <c r="M1627" s="19"/>
      <c r="N1627" s="19"/>
      <c r="O1627" s="19"/>
      <c r="P1627" s="19"/>
      <c r="Q1627" s="19"/>
      <c r="R1627" s="19"/>
      <c r="S1627" s="19"/>
      <c r="T1627" s="19"/>
      <c r="U1627" s="19"/>
      <c r="V1627" s="19"/>
      <c r="W1627" s="19"/>
      <c r="X1627" s="19"/>
      <c r="Y1627" s="19"/>
    </row>
    <row r="1628" spans="1:25" x14ac:dyDescent="0.25">
      <c r="A1628" s="19"/>
      <c r="B1628" s="19"/>
      <c r="C1628" s="19"/>
      <c r="D1628" s="19"/>
      <c r="E1628" s="19"/>
      <c r="F1628" s="19"/>
      <c r="G1628" s="19"/>
      <c r="H1628" s="19"/>
      <c r="I1628" s="19"/>
      <c r="J1628" s="19"/>
      <c r="K1628" s="19"/>
      <c r="L1628" s="19"/>
      <c r="M1628" s="19"/>
      <c r="N1628" s="19"/>
      <c r="O1628" s="19"/>
      <c r="P1628" s="19"/>
      <c r="Q1628" s="19"/>
      <c r="R1628" s="19"/>
      <c r="S1628" s="19"/>
      <c r="T1628" s="19"/>
      <c r="U1628" s="19"/>
      <c r="V1628" s="19"/>
      <c r="W1628" s="19"/>
      <c r="X1628" s="19"/>
      <c r="Y1628" s="19"/>
    </row>
    <row r="1629" spans="1:25" x14ac:dyDescent="0.25">
      <c r="A1629" s="19"/>
      <c r="B1629" s="19"/>
      <c r="C1629" s="19"/>
      <c r="D1629" s="19"/>
      <c r="E1629" s="19"/>
      <c r="F1629" s="19"/>
      <c r="G1629" s="19"/>
      <c r="H1629" s="19"/>
      <c r="I1629" s="19"/>
      <c r="J1629" s="19"/>
      <c r="K1629" s="19"/>
      <c r="L1629" s="19"/>
      <c r="M1629" s="19"/>
      <c r="N1629" s="19"/>
      <c r="O1629" s="19"/>
      <c r="P1629" s="19"/>
      <c r="Q1629" s="19"/>
      <c r="R1629" s="19"/>
      <c r="S1629" s="19"/>
      <c r="T1629" s="19"/>
      <c r="U1629" s="19"/>
      <c r="V1629" s="19"/>
      <c r="W1629" s="19"/>
      <c r="X1629" s="19"/>
      <c r="Y1629" s="19"/>
    </row>
    <row r="1630" spans="1:25" x14ac:dyDescent="0.25">
      <c r="A1630" s="19"/>
      <c r="B1630" s="19"/>
      <c r="C1630" s="19"/>
      <c r="D1630" s="19"/>
      <c r="E1630" s="19"/>
      <c r="F1630" s="19"/>
      <c r="G1630" s="19"/>
      <c r="H1630" s="19"/>
      <c r="I1630" s="19"/>
      <c r="J1630" s="19"/>
      <c r="K1630" s="19"/>
      <c r="L1630" s="19"/>
      <c r="M1630" s="19"/>
      <c r="N1630" s="19"/>
      <c r="O1630" s="19"/>
      <c r="P1630" s="19"/>
      <c r="Q1630" s="19"/>
      <c r="R1630" s="19"/>
      <c r="S1630" s="19"/>
      <c r="T1630" s="19"/>
      <c r="U1630" s="19"/>
      <c r="V1630" s="19"/>
      <c r="W1630" s="19"/>
      <c r="X1630" s="19"/>
      <c r="Y1630" s="19"/>
    </row>
    <row r="1631" spans="1:25" x14ac:dyDescent="0.25">
      <c r="A1631" s="19"/>
      <c r="B1631" s="19"/>
      <c r="C1631" s="19"/>
      <c r="D1631" s="19"/>
      <c r="E1631" s="19"/>
      <c r="F1631" s="19"/>
      <c r="G1631" s="19"/>
      <c r="H1631" s="19"/>
      <c r="I1631" s="19"/>
      <c r="J1631" s="19"/>
      <c r="K1631" s="19"/>
      <c r="L1631" s="19"/>
      <c r="M1631" s="19"/>
      <c r="N1631" s="19"/>
      <c r="O1631" s="19"/>
      <c r="P1631" s="19"/>
      <c r="Q1631" s="19"/>
      <c r="R1631" s="19"/>
      <c r="S1631" s="19"/>
      <c r="T1631" s="19"/>
      <c r="U1631" s="19"/>
      <c r="V1631" s="19"/>
      <c r="W1631" s="19"/>
      <c r="X1631" s="19"/>
      <c r="Y1631" s="19"/>
    </row>
    <row r="1632" spans="1:25" x14ac:dyDescent="0.25">
      <c r="A1632" s="19"/>
      <c r="B1632" s="19"/>
      <c r="C1632" s="19"/>
      <c r="D1632" s="19"/>
      <c r="E1632" s="19"/>
      <c r="F1632" s="19"/>
      <c r="G1632" s="19"/>
      <c r="H1632" s="19"/>
      <c r="I1632" s="19"/>
      <c r="J1632" s="19"/>
      <c r="K1632" s="19"/>
      <c r="L1632" s="19"/>
      <c r="M1632" s="19"/>
      <c r="N1632" s="19"/>
      <c r="O1632" s="19"/>
      <c r="P1632" s="19"/>
      <c r="Q1632" s="19"/>
      <c r="R1632" s="19"/>
      <c r="S1632" s="19"/>
      <c r="T1632" s="19"/>
      <c r="U1632" s="19"/>
      <c r="V1632" s="19"/>
      <c r="W1632" s="19"/>
      <c r="X1632" s="19"/>
      <c r="Y1632" s="19"/>
    </row>
    <row r="1633" spans="1:25" x14ac:dyDescent="0.25">
      <c r="A1633" s="19"/>
      <c r="B1633" s="19"/>
      <c r="C1633" s="19"/>
      <c r="D1633" s="19"/>
      <c r="E1633" s="19"/>
      <c r="F1633" s="19"/>
      <c r="G1633" s="19"/>
      <c r="H1633" s="19"/>
      <c r="I1633" s="19"/>
      <c r="J1633" s="19"/>
      <c r="K1633" s="19"/>
      <c r="L1633" s="19"/>
      <c r="M1633" s="19"/>
      <c r="N1633" s="19"/>
      <c r="O1633" s="19"/>
      <c r="P1633" s="19"/>
      <c r="Q1633" s="19"/>
      <c r="R1633" s="19"/>
      <c r="S1633" s="19"/>
      <c r="T1633" s="19"/>
      <c r="U1633" s="19"/>
      <c r="V1633" s="19"/>
      <c r="W1633" s="19"/>
      <c r="X1633" s="19"/>
      <c r="Y1633" s="19"/>
    </row>
    <row r="1634" spans="1:25" x14ac:dyDescent="0.25">
      <c r="A1634" s="19"/>
      <c r="B1634" s="19"/>
      <c r="C1634" s="19"/>
      <c r="D1634" s="19"/>
      <c r="E1634" s="19"/>
      <c r="F1634" s="19"/>
      <c r="G1634" s="19"/>
      <c r="H1634" s="19"/>
      <c r="I1634" s="19"/>
      <c r="J1634" s="19"/>
      <c r="K1634" s="19"/>
      <c r="L1634" s="19"/>
      <c r="M1634" s="19"/>
      <c r="N1634" s="19"/>
      <c r="O1634" s="19"/>
      <c r="P1634" s="19"/>
      <c r="Q1634" s="19"/>
      <c r="R1634" s="19"/>
      <c r="S1634" s="19"/>
      <c r="T1634" s="19"/>
      <c r="U1634" s="19"/>
      <c r="V1634" s="19"/>
      <c r="W1634" s="19"/>
      <c r="X1634" s="19"/>
      <c r="Y1634" s="19"/>
    </row>
    <row r="1635" spans="1:25" x14ac:dyDescent="0.25">
      <c r="A1635" s="19"/>
      <c r="B1635" s="19"/>
      <c r="C1635" s="19"/>
      <c r="D1635" s="19"/>
      <c r="E1635" s="19"/>
      <c r="F1635" s="19"/>
      <c r="G1635" s="19"/>
      <c r="H1635" s="19"/>
      <c r="I1635" s="19"/>
      <c r="J1635" s="19"/>
      <c r="K1635" s="19"/>
      <c r="L1635" s="19"/>
      <c r="M1635" s="19"/>
      <c r="N1635" s="19"/>
      <c r="O1635" s="19"/>
      <c r="P1635" s="19"/>
      <c r="Q1635" s="19"/>
      <c r="R1635" s="19"/>
      <c r="S1635" s="19"/>
      <c r="T1635" s="19"/>
      <c r="U1635" s="19"/>
      <c r="V1635" s="19"/>
      <c r="W1635" s="19"/>
      <c r="X1635" s="19"/>
      <c r="Y1635" s="19"/>
    </row>
    <row r="1636" spans="1:25" x14ac:dyDescent="0.25">
      <c r="A1636" s="19"/>
      <c r="B1636" s="19"/>
      <c r="C1636" s="19"/>
      <c r="D1636" s="19"/>
      <c r="E1636" s="19"/>
      <c r="F1636" s="19"/>
      <c r="G1636" s="19"/>
      <c r="H1636" s="19"/>
      <c r="I1636" s="19"/>
      <c r="J1636" s="19"/>
      <c r="K1636" s="19"/>
      <c r="L1636" s="19"/>
      <c r="M1636" s="19"/>
      <c r="N1636" s="19"/>
      <c r="O1636" s="19"/>
      <c r="P1636" s="19"/>
      <c r="Q1636" s="19"/>
      <c r="R1636" s="19"/>
      <c r="S1636" s="19"/>
      <c r="T1636" s="19"/>
      <c r="U1636" s="19"/>
      <c r="V1636" s="19"/>
      <c r="W1636" s="19"/>
      <c r="X1636" s="19"/>
      <c r="Y1636" s="19"/>
    </row>
    <row r="1637" spans="1:25" x14ac:dyDescent="0.25">
      <c r="A1637" s="19"/>
      <c r="B1637" s="19"/>
      <c r="C1637" s="19"/>
      <c r="D1637" s="19"/>
      <c r="E1637" s="19"/>
      <c r="F1637" s="19"/>
      <c r="G1637" s="19"/>
      <c r="H1637" s="19"/>
      <c r="I1637" s="19"/>
      <c r="J1637" s="19"/>
      <c r="K1637" s="19"/>
      <c r="L1637" s="19"/>
      <c r="M1637" s="19"/>
      <c r="N1637" s="19"/>
      <c r="O1637" s="19"/>
      <c r="P1637" s="19"/>
      <c r="Q1637" s="19"/>
      <c r="R1637" s="19"/>
      <c r="S1637" s="19"/>
      <c r="T1637" s="19"/>
      <c r="U1637" s="19"/>
      <c r="V1637" s="19"/>
      <c r="W1637" s="19"/>
      <c r="X1637" s="19"/>
      <c r="Y1637" s="19"/>
    </row>
    <row r="1638" spans="1:25" x14ac:dyDescent="0.25">
      <c r="A1638" s="19"/>
      <c r="B1638" s="19"/>
      <c r="C1638" s="19"/>
      <c r="D1638" s="19"/>
      <c r="E1638" s="19"/>
      <c r="F1638" s="19"/>
      <c r="G1638" s="19"/>
      <c r="H1638" s="19"/>
      <c r="I1638" s="19"/>
      <c r="J1638" s="19"/>
      <c r="K1638" s="19"/>
      <c r="L1638" s="19"/>
      <c r="M1638" s="19"/>
      <c r="N1638" s="19"/>
      <c r="O1638" s="19"/>
      <c r="P1638" s="19"/>
      <c r="Q1638" s="19"/>
      <c r="R1638" s="19"/>
      <c r="S1638" s="19"/>
      <c r="T1638" s="19"/>
      <c r="U1638" s="19"/>
      <c r="V1638" s="19"/>
      <c r="W1638" s="19"/>
      <c r="X1638" s="19"/>
      <c r="Y1638" s="19"/>
    </row>
    <row r="1639" spans="1:25" x14ac:dyDescent="0.25">
      <c r="A1639" s="19"/>
      <c r="B1639" s="19"/>
      <c r="C1639" s="19"/>
      <c r="D1639" s="19"/>
      <c r="E1639" s="19"/>
      <c r="F1639" s="19"/>
      <c r="G1639" s="19"/>
      <c r="H1639" s="19"/>
      <c r="I1639" s="19"/>
      <c r="J1639" s="19"/>
      <c r="K1639" s="19"/>
      <c r="L1639" s="19"/>
      <c r="M1639" s="19"/>
      <c r="N1639" s="19"/>
      <c r="O1639" s="19"/>
      <c r="P1639" s="19"/>
      <c r="Q1639" s="19"/>
      <c r="R1639" s="19"/>
      <c r="S1639" s="19"/>
      <c r="T1639" s="19"/>
      <c r="U1639" s="19"/>
      <c r="V1639" s="19"/>
      <c r="W1639" s="19"/>
      <c r="X1639" s="19"/>
      <c r="Y1639" s="19"/>
    </row>
    <row r="1640" spans="1:25" x14ac:dyDescent="0.25">
      <c r="A1640" s="19"/>
      <c r="B1640" s="19"/>
      <c r="C1640" s="19"/>
      <c r="D1640" s="19"/>
      <c r="E1640" s="19"/>
      <c r="F1640" s="19"/>
      <c r="G1640" s="19"/>
      <c r="H1640" s="19"/>
      <c r="I1640" s="19"/>
      <c r="J1640" s="19"/>
      <c r="K1640" s="19"/>
      <c r="L1640" s="19"/>
      <c r="M1640" s="19"/>
      <c r="N1640" s="19"/>
      <c r="O1640" s="19"/>
      <c r="P1640" s="19"/>
      <c r="Q1640" s="19"/>
      <c r="R1640" s="19"/>
      <c r="S1640" s="19"/>
      <c r="T1640" s="19"/>
      <c r="U1640" s="19"/>
      <c r="V1640" s="19"/>
      <c r="W1640" s="19"/>
      <c r="X1640" s="19"/>
      <c r="Y1640" s="19"/>
    </row>
    <row r="1641" spans="1:25" x14ac:dyDescent="0.25">
      <c r="A1641" s="19"/>
      <c r="B1641" s="19"/>
      <c r="C1641" s="19"/>
      <c r="D1641" s="19"/>
      <c r="E1641" s="19"/>
      <c r="F1641" s="19"/>
      <c r="G1641" s="19"/>
      <c r="H1641" s="19"/>
      <c r="I1641" s="19"/>
      <c r="J1641" s="19"/>
      <c r="K1641" s="19"/>
      <c r="L1641" s="19"/>
      <c r="M1641" s="19"/>
      <c r="N1641" s="19"/>
      <c r="O1641" s="19"/>
      <c r="P1641" s="19"/>
      <c r="Q1641" s="19"/>
      <c r="R1641" s="19"/>
      <c r="S1641" s="19"/>
      <c r="T1641" s="19"/>
      <c r="U1641" s="19"/>
      <c r="V1641" s="19"/>
      <c r="W1641" s="19"/>
      <c r="X1641" s="19"/>
      <c r="Y1641" s="19"/>
    </row>
    <row r="1642" spans="1:25" x14ac:dyDescent="0.25">
      <c r="A1642" s="19"/>
      <c r="B1642" s="19"/>
      <c r="C1642" s="19"/>
      <c r="D1642" s="19"/>
      <c r="E1642" s="19"/>
      <c r="F1642" s="19"/>
      <c r="G1642" s="19"/>
      <c r="H1642" s="19"/>
      <c r="I1642" s="19"/>
      <c r="J1642" s="19"/>
      <c r="K1642" s="19"/>
      <c r="L1642" s="19"/>
      <c r="M1642" s="19"/>
      <c r="N1642" s="19"/>
      <c r="O1642" s="19"/>
      <c r="P1642" s="19"/>
      <c r="Q1642" s="19"/>
      <c r="R1642" s="19"/>
      <c r="S1642" s="19"/>
      <c r="T1642" s="19"/>
      <c r="U1642" s="19"/>
      <c r="V1642" s="19"/>
      <c r="W1642" s="19"/>
      <c r="X1642" s="19"/>
      <c r="Y1642" s="19"/>
    </row>
    <row r="1643" spans="1:25" x14ac:dyDescent="0.25">
      <c r="A1643" s="19"/>
      <c r="B1643" s="19"/>
      <c r="C1643" s="19"/>
      <c r="D1643" s="19"/>
      <c r="E1643" s="19"/>
      <c r="F1643" s="19"/>
      <c r="G1643" s="19"/>
      <c r="H1643" s="19"/>
      <c r="I1643" s="19"/>
      <c r="J1643" s="19"/>
      <c r="K1643" s="19"/>
      <c r="L1643" s="19"/>
      <c r="M1643" s="19"/>
      <c r="N1643" s="19"/>
      <c r="O1643" s="19"/>
      <c r="P1643" s="19"/>
      <c r="Q1643" s="19"/>
      <c r="R1643" s="19"/>
      <c r="S1643" s="19"/>
      <c r="T1643" s="19"/>
      <c r="U1643" s="19"/>
      <c r="V1643" s="19"/>
      <c r="W1643" s="19"/>
      <c r="X1643" s="19"/>
      <c r="Y1643" s="19"/>
    </row>
    <row r="1644" spans="1:25" x14ac:dyDescent="0.25">
      <c r="A1644" s="19"/>
      <c r="B1644" s="19"/>
      <c r="C1644" s="19"/>
      <c r="D1644" s="19"/>
      <c r="E1644" s="19"/>
      <c r="F1644" s="19"/>
      <c r="G1644" s="19"/>
      <c r="H1644" s="19"/>
      <c r="I1644" s="19"/>
      <c r="J1644" s="19"/>
      <c r="K1644" s="19"/>
      <c r="L1644" s="19"/>
      <c r="M1644" s="19"/>
      <c r="N1644" s="19"/>
      <c r="O1644" s="19"/>
      <c r="P1644" s="19"/>
      <c r="Q1644" s="19"/>
      <c r="R1644" s="19"/>
      <c r="S1644" s="19"/>
      <c r="T1644" s="19"/>
      <c r="U1644" s="19"/>
      <c r="V1644" s="19"/>
      <c r="W1644" s="19"/>
      <c r="X1644" s="19"/>
      <c r="Y1644" s="19"/>
    </row>
    <row r="1645" spans="1:25" x14ac:dyDescent="0.25">
      <c r="A1645" s="19"/>
      <c r="B1645" s="19"/>
      <c r="C1645" s="19"/>
      <c r="D1645" s="19"/>
      <c r="E1645" s="19"/>
      <c r="F1645" s="19"/>
      <c r="G1645" s="19"/>
      <c r="H1645" s="19"/>
      <c r="I1645" s="19"/>
      <c r="J1645" s="19"/>
      <c r="K1645" s="19"/>
      <c r="L1645" s="19"/>
      <c r="M1645" s="19"/>
      <c r="N1645" s="19"/>
      <c r="O1645" s="19"/>
      <c r="P1645" s="19"/>
      <c r="Q1645" s="19"/>
      <c r="R1645" s="19"/>
      <c r="S1645" s="19"/>
      <c r="T1645" s="19"/>
      <c r="U1645" s="19"/>
      <c r="V1645" s="19"/>
      <c r="W1645" s="19"/>
      <c r="X1645" s="19"/>
      <c r="Y1645" s="19"/>
    </row>
    <row r="1646" spans="1:25" x14ac:dyDescent="0.25">
      <c r="A1646" s="19"/>
      <c r="B1646" s="19"/>
      <c r="C1646" s="19"/>
      <c r="D1646" s="19"/>
      <c r="E1646" s="19"/>
      <c r="F1646" s="19"/>
      <c r="G1646" s="19"/>
      <c r="H1646" s="19"/>
      <c r="I1646" s="19"/>
      <c r="J1646" s="19"/>
      <c r="K1646" s="19"/>
      <c r="L1646" s="19"/>
      <c r="M1646" s="19"/>
      <c r="N1646" s="19"/>
      <c r="O1646" s="19"/>
      <c r="P1646" s="19"/>
      <c r="Q1646" s="19"/>
      <c r="R1646" s="19"/>
      <c r="S1646" s="19"/>
      <c r="T1646" s="19"/>
      <c r="U1646" s="19"/>
      <c r="V1646" s="19"/>
      <c r="W1646" s="19"/>
      <c r="X1646" s="19"/>
      <c r="Y1646" s="19"/>
    </row>
    <row r="1647" spans="1:25" x14ac:dyDescent="0.25">
      <c r="A1647" s="19"/>
      <c r="B1647" s="19"/>
      <c r="C1647" s="19"/>
      <c r="D1647" s="19"/>
      <c r="E1647" s="19"/>
      <c r="F1647" s="19"/>
      <c r="G1647" s="19"/>
      <c r="H1647" s="19"/>
      <c r="I1647" s="19"/>
      <c r="J1647" s="19"/>
      <c r="K1647" s="19"/>
      <c r="L1647" s="19"/>
      <c r="M1647" s="19"/>
      <c r="N1647" s="19"/>
      <c r="O1647" s="19"/>
      <c r="P1647" s="19"/>
      <c r="Q1647" s="19"/>
      <c r="R1647" s="19"/>
      <c r="S1647" s="19"/>
      <c r="T1647" s="19"/>
      <c r="U1647" s="19"/>
      <c r="V1647" s="19"/>
      <c r="W1647" s="19"/>
      <c r="X1647" s="19"/>
      <c r="Y1647" s="19"/>
    </row>
    <row r="1648" spans="1:25" x14ac:dyDescent="0.25">
      <c r="A1648" s="19"/>
      <c r="B1648" s="19"/>
      <c r="C1648" s="19"/>
      <c r="D1648" s="19"/>
      <c r="E1648" s="19"/>
      <c r="F1648" s="19"/>
      <c r="G1648" s="19"/>
      <c r="H1648" s="19"/>
      <c r="I1648" s="19"/>
      <c r="J1648" s="19"/>
      <c r="K1648" s="19"/>
      <c r="L1648" s="19"/>
      <c r="M1648" s="19"/>
      <c r="N1648" s="19"/>
      <c r="O1648" s="19"/>
      <c r="P1648" s="19"/>
      <c r="Q1648" s="19"/>
      <c r="R1648" s="19"/>
      <c r="S1648" s="19"/>
      <c r="T1648" s="19"/>
      <c r="U1648" s="19"/>
      <c r="V1648" s="19"/>
      <c r="W1648" s="19"/>
      <c r="X1648" s="19"/>
      <c r="Y1648" s="19"/>
    </row>
    <row r="1649" spans="1:25" x14ac:dyDescent="0.25">
      <c r="A1649" s="19"/>
      <c r="B1649" s="19"/>
      <c r="C1649" s="19"/>
      <c r="D1649" s="19"/>
      <c r="E1649" s="19"/>
      <c r="F1649" s="19"/>
      <c r="G1649" s="19"/>
      <c r="H1649" s="19"/>
      <c r="I1649" s="19"/>
      <c r="J1649" s="19"/>
      <c r="K1649" s="19"/>
      <c r="L1649" s="19"/>
      <c r="M1649" s="19"/>
      <c r="N1649" s="19"/>
      <c r="O1649" s="19"/>
      <c r="P1649" s="19"/>
      <c r="Q1649" s="19"/>
      <c r="R1649" s="19"/>
      <c r="S1649" s="19"/>
      <c r="T1649" s="19"/>
      <c r="U1649" s="19"/>
      <c r="V1649" s="19"/>
      <c r="W1649" s="19"/>
      <c r="X1649" s="19"/>
      <c r="Y1649" s="19"/>
    </row>
    <row r="1650" spans="1:25" x14ac:dyDescent="0.25">
      <c r="A1650" s="19"/>
      <c r="B1650" s="19"/>
      <c r="C1650" s="19"/>
      <c r="D1650" s="19"/>
      <c r="E1650" s="19"/>
      <c r="F1650" s="19"/>
      <c r="G1650" s="19"/>
      <c r="H1650" s="19"/>
      <c r="I1650" s="19"/>
      <c r="J1650" s="19"/>
      <c r="K1650" s="19"/>
      <c r="L1650" s="19"/>
      <c r="M1650" s="19"/>
      <c r="N1650" s="19"/>
      <c r="O1650" s="19"/>
      <c r="P1650" s="19"/>
      <c r="Q1650" s="19"/>
      <c r="R1650" s="19"/>
      <c r="S1650" s="19"/>
      <c r="T1650" s="19"/>
      <c r="U1650" s="19"/>
      <c r="V1650" s="19"/>
      <c r="W1650" s="19"/>
      <c r="X1650" s="19"/>
      <c r="Y1650" s="19"/>
    </row>
    <row r="1651" spans="1:25" x14ac:dyDescent="0.25">
      <c r="A1651" s="19"/>
      <c r="B1651" s="19"/>
      <c r="C1651" s="19"/>
      <c r="D1651" s="19"/>
      <c r="E1651" s="19"/>
      <c r="F1651" s="19"/>
      <c r="G1651" s="19"/>
      <c r="H1651" s="19"/>
      <c r="I1651" s="19"/>
      <c r="J1651" s="19"/>
      <c r="K1651" s="19"/>
      <c r="L1651" s="19"/>
      <c r="M1651" s="19"/>
      <c r="N1651" s="19"/>
      <c r="O1651" s="19"/>
      <c r="P1651" s="19"/>
      <c r="Q1651" s="19"/>
      <c r="R1651" s="19"/>
      <c r="S1651" s="19"/>
      <c r="T1651" s="19"/>
      <c r="U1651" s="19"/>
      <c r="V1651" s="19"/>
      <c r="W1651" s="19"/>
      <c r="X1651" s="19"/>
      <c r="Y1651" s="19"/>
    </row>
    <row r="1652" spans="1:25" x14ac:dyDescent="0.25">
      <c r="A1652" s="19"/>
      <c r="B1652" s="19"/>
      <c r="C1652" s="19"/>
      <c r="D1652" s="19"/>
      <c r="E1652" s="19"/>
      <c r="F1652" s="19"/>
      <c r="G1652" s="19"/>
      <c r="H1652" s="19"/>
      <c r="I1652" s="19"/>
      <c r="J1652" s="19"/>
      <c r="K1652" s="19"/>
      <c r="L1652" s="19"/>
      <c r="M1652" s="19"/>
      <c r="N1652" s="19"/>
      <c r="O1652" s="19"/>
      <c r="P1652" s="19"/>
      <c r="Q1652" s="19"/>
      <c r="R1652" s="19"/>
      <c r="S1652" s="19"/>
      <c r="T1652" s="19"/>
      <c r="U1652" s="19"/>
      <c r="V1652" s="19"/>
      <c r="W1652" s="19"/>
      <c r="X1652" s="19"/>
      <c r="Y1652" s="19"/>
    </row>
    <row r="1653" spans="1:25" x14ac:dyDescent="0.25">
      <c r="A1653" s="19"/>
      <c r="B1653" s="19"/>
      <c r="C1653" s="19"/>
      <c r="D1653" s="19"/>
      <c r="E1653" s="19"/>
      <c r="F1653" s="19"/>
      <c r="G1653" s="19"/>
      <c r="H1653" s="19"/>
      <c r="I1653" s="19"/>
      <c r="J1653" s="19"/>
      <c r="K1653" s="19"/>
      <c r="L1653" s="19"/>
      <c r="M1653" s="19"/>
      <c r="N1653" s="19"/>
      <c r="O1653" s="19"/>
      <c r="P1653" s="19"/>
      <c r="Q1653" s="19"/>
      <c r="R1653" s="19"/>
      <c r="S1653" s="19"/>
      <c r="T1653" s="19"/>
      <c r="U1653" s="19"/>
      <c r="V1653" s="19"/>
      <c r="W1653" s="19"/>
      <c r="X1653" s="19"/>
      <c r="Y1653" s="19"/>
    </row>
    <row r="1654" spans="1:25" x14ac:dyDescent="0.25">
      <c r="A1654" s="19"/>
      <c r="B1654" s="19"/>
      <c r="C1654" s="19"/>
      <c r="D1654" s="19"/>
      <c r="E1654" s="19"/>
      <c r="F1654" s="19"/>
      <c r="G1654" s="19"/>
      <c r="H1654" s="19"/>
      <c r="I1654" s="19"/>
      <c r="J1654" s="19"/>
      <c r="K1654" s="19"/>
      <c r="L1654" s="19"/>
      <c r="M1654" s="19"/>
      <c r="N1654" s="19"/>
      <c r="O1654" s="19"/>
      <c r="P1654" s="19"/>
      <c r="Q1654" s="19"/>
      <c r="R1654" s="19"/>
      <c r="S1654" s="19"/>
      <c r="T1654" s="19"/>
      <c r="U1654" s="19"/>
      <c r="V1654" s="19"/>
      <c r="W1654" s="19"/>
      <c r="X1654" s="19"/>
      <c r="Y1654" s="19"/>
    </row>
    <row r="1655" spans="1:25" x14ac:dyDescent="0.25">
      <c r="A1655" s="19"/>
      <c r="B1655" s="19"/>
      <c r="C1655" s="19"/>
      <c r="D1655" s="19"/>
      <c r="E1655" s="19"/>
      <c r="F1655" s="19"/>
      <c r="G1655" s="19"/>
      <c r="H1655" s="19"/>
      <c r="I1655" s="19"/>
      <c r="J1655" s="19"/>
      <c r="K1655" s="19"/>
      <c r="L1655" s="19"/>
      <c r="M1655" s="19"/>
      <c r="N1655" s="19"/>
      <c r="O1655" s="19"/>
      <c r="P1655" s="19"/>
      <c r="Q1655" s="19"/>
      <c r="R1655" s="19"/>
      <c r="S1655" s="19"/>
      <c r="T1655" s="19"/>
      <c r="U1655" s="19"/>
      <c r="V1655" s="19"/>
      <c r="W1655" s="19"/>
      <c r="X1655" s="19"/>
      <c r="Y1655" s="19"/>
    </row>
    <row r="1656" spans="1:25" x14ac:dyDescent="0.25">
      <c r="A1656" s="19"/>
      <c r="B1656" s="19"/>
      <c r="C1656" s="19"/>
      <c r="D1656" s="19"/>
      <c r="E1656" s="19"/>
      <c r="F1656" s="19"/>
      <c r="G1656" s="19"/>
      <c r="H1656" s="19"/>
      <c r="I1656" s="19"/>
      <c r="J1656" s="19"/>
      <c r="K1656" s="19"/>
      <c r="L1656" s="19"/>
      <c r="M1656" s="19"/>
      <c r="N1656" s="19"/>
      <c r="O1656" s="19"/>
      <c r="P1656" s="19"/>
      <c r="Q1656" s="19"/>
      <c r="R1656" s="19"/>
      <c r="S1656" s="19"/>
      <c r="T1656" s="19"/>
      <c r="U1656" s="19"/>
      <c r="V1656" s="19"/>
      <c r="W1656" s="19"/>
      <c r="X1656" s="19"/>
      <c r="Y1656" s="19"/>
    </row>
    <row r="1657" spans="1:25" x14ac:dyDescent="0.25">
      <c r="A1657" s="19"/>
      <c r="B1657" s="19"/>
      <c r="C1657" s="19"/>
      <c r="D1657" s="19"/>
      <c r="E1657" s="19"/>
      <c r="F1657" s="19"/>
      <c r="G1657" s="19"/>
      <c r="H1657" s="19"/>
      <c r="I1657" s="19"/>
      <c r="J1657" s="19"/>
      <c r="K1657" s="19"/>
      <c r="L1657" s="19"/>
      <c r="M1657" s="19"/>
      <c r="N1657" s="19"/>
      <c r="O1657" s="19"/>
      <c r="P1657" s="19"/>
      <c r="Q1657" s="19"/>
      <c r="R1657" s="19"/>
      <c r="S1657" s="19"/>
      <c r="T1657" s="19"/>
      <c r="U1657" s="19"/>
      <c r="V1657" s="19"/>
      <c r="W1657" s="19"/>
      <c r="X1657" s="19"/>
      <c r="Y1657" s="19"/>
    </row>
    <row r="1658" spans="1:25" x14ac:dyDescent="0.25">
      <c r="A1658" s="19"/>
      <c r="B1658" s="19"/>
      <c r="C1658" s="19"/>
      <c r="D1658" s="19"/>
      <c r="E1658" s="19"/>
      <c r="F1658" s="19"/>
      <c r="G1658" s="19"/>
      <c r="H1658" s="19"/>
      <c r="I1658" s="19"/>
      <c r="J1658" s="19"/>
      <c r="K1658" s="19"/>
      <c r="L1658" s="19"/>
      <c r="M1658" s="19"/>
      <c r="N1658" s="19"/>
      <c r="O1658" s="19"/>
      <c r="P1658" s="19"/>
      <c r="Q1658" s="19"/>
      <c r="R1658" s="19"/>
      <c r="S1658" s="19"/>
      <c r="T1658" s="19"/>
      <c r="U1658" s="19"/>
      <c r="V1658" s="19"/>
      <c r="W1658" s="19"/>
      <c r="X1658" s="19"/>
      <c r="Y1658" s="19"/>
    </row>
    <row r="1659" spans="1:25" x14ac:dyDescent="0.25">
      <c r="A1659" s="19"/>
      <c r="B1659" s="19"/>
      <c r="C1659" s="19"/>
      <c r="D1659" s="19"/>
      <c r="E1659" s="19"/>
      <c r="F1659" s="19"/>
      <c r="G1659" s="19"/>
      <c r="H1659" s="19"/>
      <c r="I1659" s="19"/>
      <c r="J1659" s="19"/>
      <c r="K1659" s="19"/>
      <c r="L1659" s="19"/>
      <c r="M1659" s="19"/>
      <c r="N1659" s="19"/>
      <c r="O1659" s="19"/>
      <c r="P1659" s="19"/>
      <c r="Q1659" s="19"/>
      <c r="R1659" s="19"/>
      <c r="S1659" s="19"/>
      <c r="T1659" s="19"/>
      <c r="U1659" s="19"/>
      <c r="V1659" s="19"/>
      <c r="W1659" s="19"/>
      <c r="X1659" s="19"/>
      <c r="Y1659" s="19"/>
    </row>
    <row r="1660" spans="1:25" x14ac:dyDescent="0.25">
      <c r="A1660" s="19"/>
      <c r="B1660" s="19"/>
      <c r="C1660" s="19"/>
      <c r="D1660" s="19"/>
      <c r="E1660" s="19"/>
      <c r="F1660" s="19"/>
      <c r="G1660" s="19"/>
      <c r="H1660" s="19"/>
      <c r="I1660" s="19"/>
      <c r="J1660" s="19"/>
      <c r="K1660" s="19"/>
      <c r="L1660" s="19"/>
      <c r="M1660" s="19"/>
      <c r="N1660" s="19"/>
      <c r="O1660" s="19"/>
      <c r="P1660" s="19"/>
      <c r="Q1660" s="19"/>
      <c r="R1660" s="19"/>
      <c r="S1660" s="19"/>
      <c r="T1660" s="19"/>
      <c r="U1660" s="19"/>
      <c r="V1660" s="19"/>
      <c r="W1660" s="19"/>
      <c r="X1660" s="19"/>
      <c r="Y1660" s="19"/>
    </row>
    <row r="1661" spans="1:25" x14ac:dyDescent="0.25">
      <c r="A1661" s="19"/>
      <c r="B1661" s="19"/>
      <c r="C1661" s="19"/>
      <c r="D1661" s="19"/>
      <c r="E1661" s="19"/>
      <c r="F1661" s="19"/>
      <c r="G1661" s="19"/>
      <c r="H1661" s="19"/>
      <c r="I1661" s="19"/>
      <c r="J1661" s="19"/>
      <c r="K1661" s="19"/>
      <c r="L1661" s="19"/>
      <c r="M1661" s="19"/>
      <c r="N1661" s="19"/>
      <c r="O1661" s="19"/>
      <c r="P1661" s="19"/>
      <c r="Q1661" s="19"/>
      <c r="R1661" s="19"/>
      <c r="S1661" s="19"/>
      <c r="T1661" s="19"/>
      <c r="U1661" s="19"/>
      <c r="V1661" s="19"/>
      <c r="W1661" s="19"/>
      <c r="X1661" s="19"/>
      <c r="Y1661" s="19"/>
    </row>
    <row r="1662" spans="1:25" x14ac:dyDescent="0.25">
      <c r="A1662" s="19"/>
      <c r="B1662" s="19"/>
      <c r="C1662" s="19"/>
      <c r="D1662" s="19"/>
      <c r="E1662" s="19"/>
      <c r="F1662" s="19"/>
      <c r="G1662" s="19"/>
      <c r="H1662" s="19"/>
      <c r="I1662" s="19"/>
      <c r="J1662" s="19"/>
      <c r="K1662" s="19"/>
      <c r="L1662" s="19"/>
      <c r="M1662" s="19"/>
      <c r="N1662" s="19"/>
      <c r="O1662" s="19"/>
      <c r="P1662" s="19"/>
      <c r="Q1662" s="19"/>
      <c r="R1662" s="19"/>
      <c r="S1662" s="19"/>
      <c r="T1662" s="19"/>
      <c r="U1662" s="19"/>
      <c r="V1662" s="19"/>
      <c r="W1662" s="19"/>
      <c r="X1662" s="19"/>
      <c r="Y1662" s="19"/>
    </row>
    <row r="1663" spans="1:25" x14ac:dyDescent="0.25">
      <c r="A1663" s="19"/>
      <c r="B1663" s="19"/>
      <c r="C1663" s="19"/>
      <c r="D1663" s="19"/>
      <c r="E1663" s="19"/>
      <c r="F1663" s="19"/>
      <c r="G1663" s="19"/>
      <c r="H1663" s="19"/>
      <c r="I1663" s="19"/>
      <c r="J1663" s="19"/>
      <c r="K1663" s="19"/>
      <c r="L1663" s="19"/>
      <c r="M1663" s="19"/>
      <c r="N1663" s="19"/>
      <c r="O1663" s="19"/>
      <c r="P1663" s="19"/>
      <c r="Q1663" s="19"/>
      <c r="R1663" s="19"/>
      <c r="S1663" s="19"/>
      <c r="T1663" s="19"/>
      <c r="U1663" s="19"/>
      <c r="V1663" s="19"/>
      <c r="W1663" s="19"/>
      <c r="X1663" s="19"/>
      <c r="Y1663" s="19"/>
    </row>
    <row r="1664" spans="1:25" x14ac:dyDescent="0.25">
      <c r="A1664" s="19"/>
      <c r="B1664" s="19"/>
      <c r="C1664" s="19"/>
      <c r="D1664" s="19"/>
      <c r="E1664" s="19"/>
      <c r="F1664" s="19"/>
      <c r="G1664" s="19"/>
      <c r="H1664" s="19"/>
      <c r="I1664" s="19"/>
      <c r="J1664" s="19"/>
      <c r="K1664" s="19"/>
      <c r="L1664" s="19"/>
      <c r="M1664" s="19"/>
      <c r="N1664" s="19"/>
      <c r="O1664" s="19"/>
      <c r="P1664" s="19"/>
      <c r="Q1664" s="19"/>
      <c r="R1664" s="19"/>
      <c r="S1664" s="19"/>
      <c r="T1664" s="19"/>
      <c r="U1664" s="19"/>
      <c r="V1664" s="19"/>
      <c r="W1664" s="19"/>
      <c r="X1664" s="19"/>
      <c r="Y1664" s="19"/>
    </row>
    <row r="1665" spans="1:25" x14ac:dyDescent="0.25">
      <c r="A1665" s="19"/>
      <c r="B1665" s="19"/>
      <c r="C1665" s="19"/>
      <c r="D1665" s="19"/>
      <c r="E1665" s="19"/>
      <c r="F1665" s="19"/>
      <c r="G1665" s="19"/>
      <c r="H1665" s="19"/>
      <c r="I1665" s="19"/>
      <c r="J1665" s="19"/>
      <c r="K1665" s="19"/>
      <c r="L1665" s="19"/>
      <c r="M1665" s="19"/>
      <c r="N1665" s="19"/>
      <c r="O1665" s="19"/>
      <c r="P1665" s="19"/>
      <c r="Q1665" s="19"/>
      <c r="R1665" s="19"/>
      <c r="S1665" s="19"/>
      <c r="T1665" s="19"/>
      <c r="U1665" s="19"/>
      <c r="V1665" s="19"/>
      <c r="W1665" s="19"/>
      <c r="X1665" s="19"/>
      <c r="Y1665" s="19"/>
    </row>
    <row r="1666" spans="1:25" x14ac:dyDescent="0.25">
      <c r="A1666" s="19"/>
      <c r="B1666" s="19"/>
      <c r="C1666" s="19"/>
      <c r="D1666" s="19"/>
      <c r="E1666" s="19"/>
      <c r="F1666" s="19"/>
      <c r="G1666" s="19"/>
      <c r="H1666" s="19"/>
      <c r="I1666" s="19"/>
      <c r="J1666" s="19"/>
      <c r="K1666" s="19"/>
      <c r="L1666" s="19"/>
      <c r="M1666" s="19"/>
      <c r="N1666" s="19"/>
      <c r="O1666" s="19"/>
      <c r="P1666" s="19"/>
      <c r="Q1666" s="19"/>
      <c r="R1666" s="19"/>
      <c r="S1666" s="19"/>
      <c r="T1666" s="19"/>
      <c r="U1666" s="19"/>
      <c r="V1666" s="19"/>
      <c r="W1666" s="19"/>
      <c r="X1666" s="19"/>
      <c r="Y1666" s="19"/>
    </row>
    <row r="1667" spans="1:25" x14ac:dyDescent="0.25">
      <c r="A1667" s="19"/>
      <c r="B1667" s="19"/>
      <c r="C1667" s="19"/>
      <c r="D1667" s="19"/>
      <c r="E1667" s="19"/>
      <c r="F1667" s="19"/>
      <c r="G1667" s="19"/>
      <c r="H1667" s="19"/>
      <c r="I1667" s="19"/>
      <c r="J1667" s="19"/>
      <c r="K1667" s="19"/>
      <c r="L1667" s="19"/>
      <c r="M1667" s="19"/>
      <c r="N1667" s="19"/>
      <c r="O1667" s="19"/>
      <c r="P1667" s="19"/>
      <c r="Q1667" s="19"/>
      <c r="R1667" s="19"/>
      <c r="S1667" s="19"/>
      <c r="T1667" s="19"/>
      <c r="U1667" s="19"/>
      <c r="V1667" s="19"/>
      <c r="W1667" s="19"/>
      <c r="X1667" s="19"/>
      <c r="Y1667" s="19"/>
    </row>
    <row r="1668" spans="1:25" x14ac:dyDescent="0.25">
      <c r="A1668" s="19"/>
      <c r="B1668" s="19"/>
      <c r="C1668" s="19"/>
      <c r="D1668" s="19"/>
      <c r="E1668" s="19"/>
      <c r="F1668" s="19"/>
      <c r="G1668" s="19"/>
      <c r="H1668" s="19"/>
      <c r="I1668" s="19"/>
      <c r="J1668" s="19"/>
      <c r="K1668" s="19"/>
      <c r="L1668" s="19"/>
      <c r="M1668" s="19"/>
      <c r="N1668" s="19"/>
      <c r="O1668" s="19"/>
      <c r="P1668" s="19"/>
      <c r="Q1668" s="19"/>
      <c r="R1668" s="19"/>
      <c r="S1668" s="19"/>
      <c r="T1668" s="19"/>
      <c r="U1668" s="19"/>
      <c r="V1668" s="19"/>
      <c r="W1668" s="19"/>
      <c r="X1668" s="19"/>
      <c r="Y1668" s="19"/>
    </row>
    <row r="1669" spans="1:25" x14ac:dyDescent="0.25">
      <c r="A1669" s="19"/>
      <c r="B1669" s="19"/>
      <c r="C1669" s="19"/>
      <c r="D1669" s="19"/>
      <c r="E1669" s="19"/>
      <c r="F1669" s="19"/>
      <c r="G1669" s="19"/>
      <c r="H1669" s="19"/>
      <c r="I1669" s="19"/>
      <c r="J1669" s="19"/>
      <c r="K1669" s="19"/>
      <c r="L1669" s="19"/>
      <c r="M1669" s="19"/>
      <c r="N1669" s="19"/>
      <c r="O1669" s="19"/>
      <c r="P1669" s="19"/>
      <c r="Q1669" s="19"/>
      <c r="R1669" s="19"/>
      <c r="S1669" s="19"/>
      <c r="T1669" s="19"/>
      <c r="U1669" s="19"/>
      <c r="V1669" s="19"/>
      <c r="W1669" s="19"/>
      <c r="X1669" s="19"/>
      <c r="Y1669" s="19"/>
    </row>
    <row r="1670" spans="1:25" x14ac:dyDescent="0.25">
      <c r="A1670" s="19"/>
      <c r="B1670" s="19"/>
      <c r="C1670" s="19"/>
      <c r="D1670" s="19"/>
      <c r="E1670" s="19"/>
      <c r="F1670" s="19"/>
      <c r="G1670" s="19"/>
      <c r="H1670" s="19"/>
      <c r="I1670" s="19"/>
      <c r="J1670" s="19"/>
      <c r="K1670" s="19"/>
      <c r="L1670" s="19"/>
      <c r="M1670" s="19"/>
      <c r="N1670" s="19"/>
      <c r="O1670" s="19"/>
      <c r="P1670" s="19"/>
      <c r="Q1670" s="19"/>
      <c r="R1670" s="19"/>
      <c r="S1670" s="19"/>
      <c r="T1670" s="19"/>
      <c r="U1670" s="19"/>
      <c r="V1670" s="19"/>
      <c r="W1670" s="19"/>
      <c r="X1670" s="19"/>
      <c r="Y1670" s="19"/>
    </row>
    <row r="1671" spans="1:25" x14ac:dyDescent="0.25">
      <c r="A1671" s="19"/>
      <c r="B1671" s="19"/>
      <c r="C1671" s="19"/>
      <c r="D1671" s="19"/>
      <c r="E1671" s="19"/>
      <c r="F1671" s="19"/>
      <c r="G1671" s="19"/>
      <c r="H1671" s="19"/>
      <c r="I1671" s="19"/>
      <c r="J1671" s="19"/>
      <c r="K1671" s="19"/>
      <c r="L1671" s="19"/>
      <c r="M1671" s="19"/>
      <c r="N1671" s="19"/>
      <c r="O1671" s="19"/>
      <c r="P1671" s="19"/>
      <c r="Q1671" s="19"/>
      <c r="R1671" s="19"/>
      <c r="S1671" s="19"/>
      <c r="T1671" s="19"/>
      <c r="U1671" s="19"/>
      <c r="V1671" s="19"/>
      <c r="W1671" s="19"/>
      <c r="X1671" s="19"/>
      <c r="Y1671" s="19"/>
    </row>
    <row r="1672" spans="1:25" x14ac:dyDescent="0.25">
      <c r="A1672" s="19"/>
      <c r="B1672" s="19"/>
      <c r="C1672" s="19"/>
      <c r="D1672" s="19"/>
      <c r="E1672" s="19"/>
      <c r="F1672" s="19"/>
      <c r="G1672" s="19"/>
      <c r="H1672" s="19"/>
      <c r="I1672" s="19"/>
      <c r="J1672" s="19"/>
      <c r="K1672" s="19"/>
      <c r="L1672" s="19"/>
      <c r="M1672" s="19"/>
      <c r="N1672" s="19"/>
      <c r="O1672" s="19"/>
      <c r="P1672" s="19"/>
      <c r="Q1672" s="19"/>
      <c r="R1672" s="19"/>
      <c r="S1672" s="19"/>
      <c r="T1672" s="19"/>
      <c r="U1672" s="19"/>
      <c r="V1672" s="19"/>
      <c r="W1672" s="19"/>
      <c r="X1672" s="19"/>
      <c r="Y1672" s="19"/>
    </row>
    <row r="1673" spans="1:25" x14ac:dyDescent="0.25">
      <c r="A1673" s="19"/>
      <c r="B1673" s="19"/>
      <c r="C1673" s="19"/>
      <c r="D1673" s="19"/>
      <c r="E1673" s="19"/>
      <c r="F1673" s="19"/>
      <c r="G1673" s="19"/>
      <c r="H1673" s="19"/>
      <c r="I1673" s="19"/>
      <c r="J1673" s="19"/>
      <c r="K1673" s="19"/>
      <c r="L1673" s="19"/>
      <c r="M1673" s="19"/>
      <c r="N1673" s="19"/>
      <c r="O1673" s="19"/>
      <c r="P1673" s="19"/>
      <c r="Q1673" s="19"/>
      <c r="R1673" s="19"/>
      <c r="S1673" s="19"/>
      <c r="T1673" s="19"/>
      <c r="U1673" s="19"/>
      <c r="V1673" s="19"/>
      <c r="W1673" s="19"/>
      <c r="X1673" s="19"/>
      <c r="Y1673" s="19"/>
    </row>
    <row r="1674" spans="1:25" x14ac:dyDescent="0.25">
      <c r="A1674" s="19"/>
      <c r="B1674" s="19"/>
      <c r="C1674" s="19"/>
      <c r="D1674" s="19"/>
      <c r="E1674" s="19"/>
      <c r="F1674" s="19"/>
      <c r="G1674" s="19"/>
      <c r="H1674" s="19"/>
      <c r="I1674" s="19"/>
      <c r="J1674" s="19"/>
      <c r="K1674" s="19"/>
      <c r="L1674" s="19"/>
      <c r="M1674" s="19"/>
      <c r="N1674" s="19"/>
      <c r="O1674" s="19"/>
      <c r="P1674" s="19"/>
      <c r="Q1674" s="19"/>
      <c r="R1674" s="19"/>
      <c r="S1674" s="19"/>
      <c r="T1674" s="19"/>
      <c r="U1674" s="19"/>
      <c r="V1674" s="19"/>
      <c r="W1674" s="19"/>
      <c r="X1674" s="19"/>
      <c r="Y1674" s="19"/>
    </row>
    <row r="1675" spans="1:25" x14ac:dyDescent="0.25">
      <c r="A1675" s="19"/>
      <c r="B1675" s="19"/>
      <c r="C1675" s="19"/>
      <c r="D1675" s="19"/>
      <c r="E1675" s="19"/>
      <c r="F1675" s="19"/>
      <c r="G1675" s="19"/>
      <c r="H1675" s="19"/>
      <c r="I1675" s="19"/>
      <c r="J1675" s="19"/>
      <c r="K1675" s="19"/>
      <c r="L1675" s="19"/>
      <c r="M1675" s="19"/>
      <c r="N1675" s="19"/>
      <c r="O1675" s="19"/>
      <c r="P1675" s="19"/>
      <c r="Q1675" s="19"/>
      <c r="R1675" s="19"/>
      <c r="S1675" s="19"/>
      <c r="T1675" s="19"/>
      <c r="U1675" s="19"/>
      <c r="V1675" s="19"/>
      <c r="W1675" s="19"/>
      <c r="X1675" s="19"/>
      <c r="Y1675" s="19"/>
    </row>
    <row r="1676" spans="1:25" x14ac:dyDescent="0.25">
      <c r="A1676" s="19"/>
      <c r="B1676" s="19"/>
      <c r="C1676" s="19"/>
      <c r="D1676" s="19"/>
      <c r="E1676" s="19"/>
      <c r="F1676" s="19"/>
      <c r="G1676" s="19"/>
      <c r="H1676" s="19"/>
      <c r="I1676" s="19"/>
      <c r="J1676" s="19"/>
      <c r="K1676" s="19"/>
      <c r="L1676" s="19"/>
      <c r="M1676" s="19"/>
      <c r="N1676" s="19"/>
      <c r="O1676" s="19"/>
      <c r="P1676" s="19"/>
      <c r="Q1676" s="19"/>
      <c r="R1676" s="19"/>
      <c r="S1676" s="19"/>
      <c r="T1676" s="19"/>
      <c r="U1676" s="19"/>
      <c r="V1676" s="19"/>
      <c r="W1676" s="19"/>
      <c r="X1676" s="19"/>
      <c r="Y1676" s="19"/>
    </row>
    <row r="1677" spans="1:25" x14ac:dyDescent="0.25">
      <c r="A1677" s="19"/>
      <c r="B1677" s="19"/>
      <c r="C1677" s="19"/>
      <c r="D1677" s="19"/>
      <c r="E1677" s="19"/>
      <c r="F1677" s="19"/>
      <c r="G1677" s="19"/>
      <c r="H1677" s="19"/>
      <c r="I1677" s="19"/>
      <c r="J1677" s="19"/>
      <c r="K1677" s="19"/>
      <c r="L1677" s="19"/>
      <c r="M1677" s="19"/>
      <c r="N1677" s="19"/>
      <c r="O1677" s="19"/>
      <c r="P1677" s="19"/>
      <c r="Q1677" s="19"/>
      <c r="R1677" s="19"/>
      <c r="S1677" s="19"/>
      <c r="T1677" s="19"/>
      <c r="U1677" s="19"/>
      <c r="V1677" s="19"/>
      <c r="W1677" s="19"/>
      <c r="X1677" s="19"/>
      <c r="Y1677" s="19"/>
    </row>
    <row r="1678" spans="1:25" x14ac:dyDescent="0.25">
      <c r="A1678" s="19"/>
      <c r="B1678" s="19"/>
      <c r="C1678" s="19"/>
      <c r="D1678" s="19"/>
      <c r="E1678" s="19"/>
      <c r="F1678" s="19"/>
      <c r="G1678" s="19"/>
      <c r="H1678" s="19"/>
      <c r="I1678" s="19"/>
      <c r="J1678" s="19"/>
      <c r="K1678" s="19"/>
      <c r="L1678" s="19"/>
      <c r="M1678" s="19"/>
      <c r="N1678" s="19"/>
      <c r="O1678" s="19"/>
      <c r="P1678" s="19"/>
      <c r="Q1678" s="19"/>
      <c r="R1678" s="19"/>
      <c r="S1678" s="19"/>
      <c r="T1678" s="19"/>
      <c r="U1678" s="19"/>
      <c r="V1678" s="19"/>
      <c r="W1678" s="19"/>
      <c r="X1678" s="19"/>
      <c r="Y1678" s="19"/>
    </row>
    <row r="1679" spans="1:25" x14ac:dyDescent="0.25">
      <c r="A1679" s="19"/>
      <c r="B1679" s="19"/>
      <c r="C1679" s="19"/>
      <c r="D1679" s="19"/>
      <c r="E1679" s="19"/>
      <c r="F1679" s="19"/>
      <c r="G1679" s="19"/>
      <c r="H1679" s="19"/>
      <c r="I1679" s="19"/>
      <c r="J1679" s="19"/>
      <c r="K1679" s="19"/>
      <c r="L1679" s="19"/>
      <c r="M1679" s="19"/>
      <c r="N1679" s="19"/>
      <c r="O1679" s="19"/>
      <c r="P1679" s="19"/>
      <c r="Q1679" s="19"/>
      <c r="R1679" s="19"/>
      <c r="S1679" s="19"/>
      <c r="T1679" s="19"/>
      <c r="U1679" s="19"/>
      <c r="V1679" s="19"/>
      <c r="W1679" s="19"/>
      <c r="X1679" s="19"/>
      <c r="Y1679" s="19"/>
    </row>
    <row r="1680" spans="1:25" x14ac:dyDescent="0.25">
      <c r="A1680" s="19"/>
      <c r="B1680" s="19"/>
      <c r="C1680" s="19"/>
      <c r="D1680" s="19"/>
      <c r="E1680" s="19"/>
      <c r="F1680" s="19"/>
      <c r="G1680" s="19"/>
      <c r="H1680" s="19"/>
      <c r="I1680" s="19"/>
      <c r="J1680" s="19"/>
      <c r="K1680" s="19"/>
      <c r="L1680" s="19"/>
      <c r="M1680" s="19"/>
      <c r="N1680" s="19"/>
      <c r="O1680" s="19"/>
      <c r="P1680" s="19"/>
      <c r="Q1680" s="19"/>
      <c r="R1680" s="19"/>
      <c r="S1680" s="19"/>
      <c r="T1680" s="19"/>
      <c r="U1680" s="19"/>
      <c r="V1680" s="19"/>
      <c r="W1680" s="19"/>
      <c r="X1680" s="19"/>
      <c r="Y1680" s="19"/>
    </row>
    <row r="1681" spans="1:25" x14ac:dyDescent="0.25">
      <c r="A1681" s="19"/>
      <c r="B1681" s="19"/>
      <c r="C1681" s="19"/>
      <c r="D1681" s="19"/>
      <c r="E1681" s="19"/>
      <c r="F1681" s="19"/>
      <c r="G1681" s="19"/>
      <c r="H1681" s="19"/>
      <c r="I1681" s="19"/>
      <c r="J1681" s="19"/>
      <c r="K1681" s="19"/>
      <c r="L1681" s="19"/>
      <c r="M1681" s="19"/>
      <c r="N1681" s="19"/>
      <c r="O1681" s="19"/>
      <c r="P1681" s="19"/>
      <c r="Q1681" s="19"/>
      <c r="R1681" s="19"/>
      <c r="S1681" s="19"/>
      <c r="T1681" s="19"/>
      <c r="U1681" s="19"/>
      <c r="V1681" s="19"/>
      <c r="W1681" s="19"/>
      <c r="X1681" s="19"/>
      <c r="Y1681" s="19"/>
    </row>
    <row r="1682" spans="1:25" x14ac:dyDescent="0.25">
      <c r="A1682" s="19"/>
      <c r="B1682" s="19"/>
      <c r="C1682" s="19"/>
      <c r="D1682" s="19"/>
      <c r="E1682" s="19"/>
      <c r="F1682" s="19"/>
      <c r="G1682" s="19"/>
      <c r="H1682" s="19"/>
      <c r="I1682" s="19"/>
      <c r="J1682" s="19"/>
      <c r="K1682" s="19"/>
      <c r="L1682" s="19"/>
      <c r="M1682" s="19"/>
      <c r="N1682" s="19"/>
      <c r="O1682" s="19"/>
      <c r="P1682" s="19"/>
      <c r="Q1682" s="19"/>
      <c r="R1682" s="19"/>
      <c r="S1682" s="19"/>
      <c r="T1682" s="19"/>
      <c r="U1682" s="19"/>
      <c r="V1682" s="19"/>
      <c r="W1682" s="19"/>
      <c r="X1682" s="19"/>
      <c r="Y1682" s="19"/>
    </row>
    <row r="1683" spans="1:25" x14ac:dyDescent="0.25">
      <c r="A1683" s="19"/>
      <c r="B1683" s="19"/>
      <c r="C1683" s="19"/>
      <c r="D1683" s="19"/>
      <c r="E1683" s="19"/>
      <c r="F1683" s="19"/>
      <c r="G1683" s="19"/>
      <c r="H1683" s="19"/>
      <c r="I1683" s="19"/>
      <c r="J1683" s="19"/>
      <c r="K1683" s="19"/>
      <c r="L1683" s="19"/>
      <c r="M1683" s="19"/>
      <c r="N1683" s="19"/>
      <c r="O1683" s="19"/>
      <c r="P1683" s="19"/>
      <c r="Q1683" s="19"/>
      <c r="R1683" s="19"/>
      <c r="S1683" s="19"/>
      <c r="T1683" s="19"/>
      <c r="U1683" s="19"/>
      <c r="V1683" s="19"/>
      <c r="W1683" s="19"/>
      <c r="X1683" s="19"/>
      <c r="Y1683" s="19"/>
    </row>
    <row r="1684" spans="1:25" x14ac:dyDescent="0.25">
      <c r="A1684" s="19"/>
      <c r="B1684" s="19"/>
      <c r="C1684" s="19"/>
      <c r="D1684" s="19"/>
      <c r="E1684" s="19"/>
      <c r="F1684" s="19"/>
      <c r="G1684" s="19"/>
      <c r="H1684" s="19"/>
      <c r="I1684" s="19"/>
      <c r="J1684" s="19"/>
      <c r="K1684" s="19"/>
      <c r="L1684" s="19"/>
      <c r="M1684" s="19"/>
      <c r="N1684" s="19"/>
      <c r="O1684" s="19"/>
      <c r="P1684" s="19"/>
      <c r="Q1684" s="19"/>
      <c r="R1684" s="19"/>
      <c r="S1684" s="19"/>
      <c r="T1684" s="19"/>
      <c r="U1684" s="19"/>
      <c r="V1684" s="19"/>
      <c r="W1684" s="19"/>
      <c r="X1684" s="19"/>
      <c r="Y1684" s="19"/>
    </row>
    <row r="1685" spans="1:25" x14ac:dyDescent="0.25">
      <c r="A1685" s="19"/>
      <c r="B1685" s="19"/>
      <c r="C1685" s="19"/>
      <c r="D1685" s="19"/>
      <c r="E1685" s="19"/>
      <c r="F1685" s="19"/>
      <c r="G1685" s="19"/>
      <c r="H1685" s="19"/>
      <c r="I1685" s="19"/>
      <c r="J1685" s="19"/>
      <c r="K1685" s="19"/>
      <c r="L1685" s="19"/>
      <c r="M1685" s="19"/>
      <c r="N1685" s="19"/>
      <c r="O1685" s="19"/>
      <c r="P1685" s="19"/>
      <c r="Q1685" s="19"/>
      <c r="R1685" s="19"/>
      <c r="S1685" s="19"/>
      <c r="T1685" s="19"/>
      <c r="U1685" s="19"/>
      <c r="V1685" s="19"/>
      <c r="W1685" s="19"/>
      <c r="X1685" s="19"/>
      <c r="Y1685" s="19"/>
    </row>
    <row r="1686" spans="1:25" x14ac:dyDescent="0.25">
      <c r="A1686" s="19"/>
      <c r="B1686" s="19"/>
      <c r="C1686" s="19"/>
      <c r="D1686" s="19"/>
      <c r="E1686" s="19"/>
      <c r="F1686" s="19"/>
      <c r="G1686" s="19"/>
      <c r="H1686" s="19"/>
      <c r="I1686" s="19"/>
      <c r="J1686" s="19"/>
      <c r="K1686" s="19"/>
      <c r="L1686" s="19"/>
      <c r="M1686" s="19"/>
      <c r="N1686" s="19"/>
      <c r="O1686" s="19"/>
      <c r="P1686" s="19"/>
      <c r="Q1686" s="19"/>
      <c r="R1686" s="19"/>
      <c r="S1686" s="19"/>
      <c r="T1686" s="19"/>
      <c r="U1686" s="19"/>
      <c r="V1686" s="19"/>
      <c r="W1686" s="19"/>
      <c r="X1686" s="19"/>
      <c r="Y1686" s="19"/>
    </row>
    <row r="1687" spans="1:25" x14ac:dyDescent="0.25">
      <c r="A1687" s="19"/>
      <c r="B1687" s="19"/>
      <c r="C1687" s="19"/>
      <c r="D1687" s="19"/>
      <c r="E1687" s="19"/>
      <c r="F1687" s="19"/>
      <c r="G1687" s="19"/>
      <c r="H1687" s="19"/>
      <c r="I1687" s="19"/>
      <c r="J1687" s="19"/>
      <c r="K1687" s="19"/>
      <c r="L1687" s="19"/>
      <c r="M1687" s="19"/>
      <c r="N1687" s="19"/>
      <c r="O1687" s="19"/>
      <c r="P1687" s="19"/>
      <c r="Q1687" s="19"/>
      <c r="R1687" s="19"/>
      <c r="S1687" s="19"/>
      <c r="T1687" s="19"/>
      <c r="U1687" s="19"/>
      <c r="V1687" s="19"/>
      <c r="W1687" s="19"/>
      <c r="X1687" s="19"/>
      <c r="Y1687" s="19"/>
    </row>
    <row r="1688" spans="1:25" x14ac:dyDescent="0.25">
      <c r="A1688" s="19"/>
      <c r="B1688" s="19"/>
      <c r="C1688" s="19"/>
      <c r="D1688" s="19"/>
      <c r="E1688" s="19"/>
      <c r="F1688" s="19"/>
      <c r="G1688" s="19"/>
      <c r="H1688" s="19"/>
      <c r="I1688" s="19"/>
      <c r="J1688" s="19"/>
      <c r="K1688" s="19"/>
      <c r="L1688" s="19"/>
      <c r="M1688" s="19"/>
      <c r="N1688" s="19"/>
      <c r="O1688" s="19"/>
      <c r="P1688" s="19"/>
      <c r="Q1688" s="19"/>
      <c r="R1688" s="19"/>
      <c r="S1688" s="19"/>
      <c r="T1688" s="19"/>
      <c r="U1688" s="19"/>
      <c r="V1688" s="19"/>
      <c r="W1688" s="19"/>
      <c r="X1688" s="19"/>
      <c r="Y1688" s="19"/>
    </row>
    <row r="1689" spans="1:25" x14ac:dyDescent="0.25">
      <c r="A1689" s="19"/>
      <c r="B1689" s="19"/>
      <c r="C1689" s="19"/>
      <c r="D1689" s="19"/>
      <c r="E1689" s="19"/>
      <c r="F1689" s="19"/>
      <c r="G1689" s="19"/>
      <c r="H1689" s="19"/>
      <c r="I1689" s="19"/>
      <c r="J1689" s="19"/>
      <c r="K1689" s="19"/>
      <c r="L1689" s="19"/>
      <c r="M1689" s="19"/>
      <c r="N1689" s="19"/>
      <c r="O1689" s="19"/>
      <c r="P1689" s="19"/>
      <c r="Q1689" s="19"/>
      <c r="R1689" s="19"/>
      <c r="S1689" s="19"/>
      <c r="T1689" s="19"/>
      <c r="U1689" s="19"/>
      <c r="V1689" s="19"/>
      <c r="W1689" s="19"/>
      <c r="X1689" s="19"/>
      <c r="Y1689" s="19"/>
    </row>
    <row r="1690" spans="1:25" x14ac:dyDescent="0.25">
      <c r="A1690" s="19"/>
      <c r="B1690" s="19"/>
      <c r="C1690" s="19"/>
      <c r="D1690" s="19"/>
      <c r="E1690" s="19"/>
      <c r="F1690" s="19"/>
      <c r="G1690" s="19"/>
      <c r="H1690" s="19"/>
      <c r="I1690" s="19"/>
      <c r="J1690" s="19"/>
      <c r="K1690" s="19"/>
      <c r="L1690" s="19"/>
      <c r="M1690" s="19"/>
      <c r="N1690" s="19"/>
      <c r="O1690" s="19"/>
      <c r="P1690" s="19"/>
      <c r="Q1690" s="19"/>
      <c r="R1690" s="19"/>
      <c r="S1690" s="19"/>
      <c r="T1690" s="19"/>
      <c r="U1690" s="19"/>
      <c r="V1690" s="19"/>
      <c r="W1690" s="19"/>
      <c r="X1690" s="19"/>
      <c r="Y1690" s="19"/>
    </row>
    <row r="1691" spans="1:25" x14ac:dyDescent="0.25">
      <c r="A1691" s="19"/>
      <c r="B1691" s="19"/>
      <c r="C1691" s="19"/>
      <c r="D1691" s="19"/>
      <c r="E1691" s="19"/>
      <c r="F1691" s="19"/>
      <c r="G1691" s="19"/>
      <c r="H1691" s="19"/>
      <c r="I1691" s="19"/>
      <c r="J1691" s="19"/>
      <c r="K1691" s="19"/>
      <c r="L1691" s="19"/>
      <c r="M1691" s="19"/>
      <c r="N1691" s="19"/>
      <c r="O1691" s="19"/>
      <c r="P1691" s="19"/>
      <c r="Q1691" s="19"/>
      <c r="R1691" s="19"/>
      <c r="S1691" s="19"/>
      <c r="T1691" s="19"/>
      <c r="U1691" s="19"/>
      <c r="V1691" s="19"/>
      <c r="W1691" s="19"/>
      <c r="X1691" s="19"/>
      <c r="Y1691" s="19"/>
    </row>
    <row r="1692" spans="1:25" x14ac:dyDescent="0.25">
      <c r="A1692" s="19"/>
      <c r="B1692" s="19"/>
      <c r="C1692" s="19"/>
      <c r="D1692" s="19"/>
      <c r="E1692" s="19"/>
      <c r="F1692" s="19"/>
      <c r="G1692" s="19"/>
      <c r="H1692" s="19"/>
      <c r="I1692" s="19"/>
      <c r="J1692" s="19"/>
      <c r="K1692" s="19"/>
      <c r="L1692" s="19"/>
      <c r="M1692" s="19"/>
      <c r="N1692" s="19"/>
      <c r="O1692" s="19"/>
      <c r="P1692" s="19"/>
      <c r="Q1692" s="19"/>
      <c r="R1692" s="19"/>
      <c r="S1692" s="19"/>
      <c r="T1692" s="19"/>
      <c r="U1692" s="19"/>
      <c r="V1692" s="19"/>
      <c r="W1692" s="19"/>
      <c r="X1692" s="19"/>
      <c r="Y1692" s="19"/>
    </row>
    <row r="1693" spans="1:25" x14ac:dyDescent="0.25">
      <c r="A1693" s="19"/>
      <c r="B1693" s="19"/>
      <c r="C1693" s="19"/>
      <c r="D1693" s="19"/>
      <c r="E1693" s="19"/>
      <c r="F1693" s="19"/>
      <c r="G1693" s="19"/>
      <c r="H1693" s="19"/>
      <c r="I1693" s="19"/>
      <c r="J1693" s="19"/>
      <c r="K1693" s="19"/>
      <c r="L1693" s="19"/>
      <c r="M1693" s="19"/>
      <c r="N1693" s="19"/>
      <c r="O1693" s="19"/>
      <c r="P1693" s="19"/>
      <c r="Q1693" s="19"/>
      <c r="R1693" s="19"/>
      <c r="S1693" s="19"/>
      <c r="T1693" s="19"/>
      <c r="U1693" s="19"/>
      <c r="V1693" s="19"/>
      <c r="W1693" s="19"/>
      <c r="X1693" s="19"/>
      <c r="Y1693" s="19"/>
    </row>
    <row r="1694" spans="1:25" x14ac:dyDescent="0.25">
      <c r="A1694" s="19"/>
      <c r="B1694" s="19"/>
      <c r="C1694" s="19"/>
      <c r="D1694" s="19"/>
      <c r="E1694" s="19"/>
      <c r="F1694" s="19"/>
      <c r="G1694" s="19"/>
      <c r="H1694" s="19"/>
      <c r="I1694" s="19"/>
      <c r="J1694" s="19"/>
      <c r="K1694" s="19"/>
      <c r="L1694" s="19"/>
      <c r="M1694" s="19"/>
      <c r="N1694" s="19"/>
      <c r="O1694" s="19"/>
      <c r="P1694" s="19"/>
      <c r="Q1694" s="19"/>
      <c r="R1694" s="19"/>
      <c r="S1694" s="19"/>
      <c r="T1694" s="19"/>
      <c r="U1694" s="19"/>
      <c r="V1694" s="19"/>
      <c r="W1694" s="19"/>
      <c r="X1694" s="19"/>
      <c r="Y1694" s="19"/>
    </row>
    <row r="1695" spans="1:25" x14ac:dyDescent="0.25">
      <c r="A1695" s="19"/>
      <c r="B1695" s="19"/>
      <c r="C1695" s="19"/>
      <c r="D1695" s="19"/>
      <c r="E1695" s="19"/>
      <c r="F1695" s="19"/>
      <c r="G1695" s="19"/>
      <c r="H1695" s="19"/>
      <c r="I1695" s="19"/>
      <c r="J1695" s="19"/>
      <c r="K1695" s="19"/>
      <c r="L1695" s="19"/>
      <c r="M1695" s="19"/>
      <c r="N1695" s="19"/>
      <c r="O1695" s="19"/>
      <c r="P1695" s="19"/>
      <c r="Q1695" s="19"/>
      <c r="R1695" s="19"/>
      <c r="S1695" s="19"/>
      <c r="T1695" s="19"/>
      <c r="U1695" s="19"/>
      <c r="V1695" s="19"/>
      <c r="W1695" s="19"/>
      <c r="X1695" s="19"/>
      <c r="Y1695" s="19"/>
    </row>
    <row r="1696" spans="1:25" x14ac:dyDescent="0.25">
      <c r="A1696" s="19"/>
      <c r="B1696" s="19"/>
      <c r="C1696" s="19"/>
      <c r="D1696" s="19"/>
      <c r="E1696" s="19"/>
      <c r="F1696" s="19"/>
      <c r="G1696" s="19"/>
      <c r="H1696" s="19"/>
      <c r="I1696" s="19"/>
      <c r="J1696" s="19"/>
      <c r="K1696" s="19"/>
      <c r="L1696" s="19"/>
      <c r="M1696" s="19"/>
      <c r="N1696" s="19"/>
      <c r="O1696" s="19"/>
      <c r="P1696" s="19"/>
      <c r="Q1696" s="19"/>
      <c r="R1696" s="19"/>
      <c r="S1696" s="19"/>
      <c r="T1696" s="19"/>
      <c r="U1696" s="19"/>
      <c r="V1696" s="19"/>
      <c r="W1696" s="19"/>
      <c r="X1696" s="19"/>
      <c r="Y1696" s="19"/>
    </row>
    <row r="1697" spans="1:25" x14ac:dyDescent="0.25">
      <c r="A1697" s="19"/>
      <c r="B1697" s="19"/>
      <c r="C1697" s="19"/>
      <c r="D1697" s="19"/>
      <c r="E1697" s="19"/>
      <c r="F1697" s="19"/>
      <c r="G1697" s="19"/>
      <c r="H1697" s="19"/>
      <c r="I1697" s="19"/>
      <c r="J1697" s="19"/>
      <c r="K1697" s="19"/>
      <c r="L1697" s="19"/>
      <c r="M1697" s="19"/>
      <c r="N1697" s="19"/>
      <c r="O1697" s="19"/>
      <c r="P1697" s="19"/>
      <c r="Q1697" s="19"/>
      <c r="R1697" s="19"/>
      <c r="S1697" s="19"/>
      <c r="T1697" s="19"/>
      <c r="U1697" s="19"/>
      <c r="V1697" s="19"/>
      <c r="W1697" s="19"/>
      <c r="X1697" s="19"/>
      <c r="Y1697" s="19"/>
    </row>
    <row r="1698" spans="1:25" x14ac:dyDescent="0.25">
      <c r="A1698" s="19"/>
      <c r="B1698" s="19"/>
      <c r="C1698" s="19"/>
      <c r="D1698" s="19"/>
      <c r="E1698" s="19"/>
      <c r="F1698" s="19"/>
      <c r="G1698" s="19"/>
      <c r="H1698" s="19"/>
      <c r="I1698" s="19"/>
      <c r="J1698" s="19"/>
      <c r="K1698" s="19"/>
      <c r="L1698" s="19"/>
      <c r="M1698" s="19"/>
      <c r="N1698" s="19"/>
      <c r="O1698" s="19"/>
      <c r="P1698" s="19"/>
      <c r="Q1698" s="19"/>
      <c r="R1698" s="19"/>
      <c r="S1698" s="19"/>
      <c r="T1698" s="19"/>
      <c r="U1698" s="19"/>
      <c r="V1698" s="19"/>
      <c r="W1698" s="19"/>
      <c r="X1698" s="19"/>
      <c r="Y1698" s="19"/>
    </row>
    <row r="1699" spans="1:25" x14ac:dyDescent="0.25">
      <c r="A1699" s="19"/>
      <c r="B1699" s="19"/>
      <c r="C1699" s="19"/>
      <c r="D1699" s="19"/>
      <c r="E1699" s="19"/>
      <c r="F1699" s="19"/>
      <c r="G1699" s="19"/>
      <c r="H1699" s="19"/>
      <c r="I1699" s="19"/>
      <c r="J1699" s="19"/>
      <c r="K1699" s="19"/>
      <c r="L1699" s="19"/>
      <c r="M1699" s="19"/>
      <c r="N1699" s="19"/>
      <c r="O1699" s="19"/>
      <c r="P1699" s="19"/>
      <c r="Q1699" s="19"/>
      <c r="R1699" s="19"/>
      <c r="S1699" s="19"/>
      <c r="T1699" s="19"/>
      <c r="U1699" s="19"/>
      <c r="V1699" s="19"/>
      <c r="W1699" s="19"/>
      <c r="X1699" s="19"/>
      <c r="Y1699" s="19"/>
    </row>
    <row r="1700" spans="1:25" x14ac:dyDescent="0.25">
      <c r="A1700" s="19"/>
      <c r="B1700" s="19"/>
      <c r="C1700" s="19"/>
      <c r="D1700" s="19"/>
      <c r="E1700" s="19"/>
      <c r="F1700" s="19"/>
      <c r="G1700" s="19"/>
      <c r="H1700" s="19"/>
      <c r="I1700" s="19"/>
      <c r="J1700" s="19"/>
      <c r="K1700" s="19"/>
      <c r="L1700" s="19"/>
      <c r="M1700" s="19"/>
      <c r="N1700" s="19"/>
      <c r="O1700" s="19"/>
      <c r="P1700" s="19"/>
      <c r="Q1700" s="19"/>
      <c r="R1700" s="19"/>
      <c r="S1700" s="19"/>
      <c r="T1700" s="19"/>
      <c r="U1700" s="19"/>
      <c r="V1700" s="19"/>
      <c r="W1700" s="19"/>
      <c r="X1700" s="19"/>
      <c r="Y1700" s="19"/>
    </row>
    <row r="1701" spans="1:25" x14ac:dyDescent="0.25">
      <c r="A1701" s="19"/>
      <c r="B1701" s="19"/>
      <c r="C1701" s="19"/>
      <c r="D1701" s="19"/>
      <c r="E1701" s="19"/>
      <c r="F1701" s="19"/>
      <c r="G1701" s="19"/>
      <c r="H1701" s="19"/>
      <c r="I1701" s="19"/>
      <c r="J1701" s="19"/>
      <c r="K1701" s="19"/>
      <c r="L1701" s="19"/>
      <c r="M1701" s="19"/>
      <c r="N1701" s="19"/>
      <c r="O1701" s="19"/>
      <c r="P1701" s="19"/>
      <c r="Q1701" s="19"/>
      <c r="R1701" s="19"/>
      <c r="S1701" s="19"/>
      <c r="T1701" s="19"/>
      <c r="U1701" s="19"/>
      <c r="V1701" s="19"/>
      <c r="W1701" s="19"/>
      <c r="X1701" s="19"/>
      <c r="Y1701" s="19"/>
    </row>
    <row r="1702" spans="1:25" x14ac:dyDescent="0.25">
      <c r="A1702" s="19"/>
      <c r="B1702" s="19"/>
      <c r="C1702" s="19"/>
      <c r="D1702" s="19"/>
      <c r="E1702" s="19"/>
      <c r="F1702" s="19"/>
      <c r="G1702" s="19"/>
      <c r="H1702" s="19"/>
      <c r="I1702" s="19"/>
      <c r="J1702" s="19"/>
      <c r="K1702" s="19"/>
      <c r="L1702" s="19"/>
      <c r="M1702" s="19"/>
      <c r="N1702" s="19"/>
      <c r="O1702" s="19"/>
      <c r="P1702" s="19"/>
      <c r="Q1702" s="19"/>
      <c r="R1702" s="19"/>
      <c r="S1702" s="19"/>
      <c r="T1702" s="19"/>
      <c r="U1702" s="19"/>
      <c r="V1702" s="19"/>
      <c r="W1702" s="19"/>
      <c r="X1702" s="19"/>
      <c r="Y1702" s="19"/>
    </row>
    <row r="1703" spans="1:25" x14ac:dyDescent="0.25">
      <c r="A1703" s="19"/>
      <c r="B1703" s="19"/>
      <c r="C1703" s="19"/>
      <c r="D1703" s="19"/>
      <c r="E1703" s="19"/>
      <c r="F1703" s="19"/>
      <c r="G1703" s="19"/>
      <c r="H1703" s="19"/>
      <c r="I1703" s="19"/>
      <c r="J1703" s="19"/>
      <c r="K1703" s="19"/>
      <c r="L1703" s="19"/>
      <c r="M1703" s="19"/>
      <c r="N1703" s="19"/>
      <c r="O1703" s="19"/>
      <c r="P1703" s="19"/>
      <c r="Q1703" s="19"/>
      <c r="R1703" s="19"/>
      <c r="S1703" s="19"/>
      <c r="T1703" s="19"/>
      <c r="U1703" s="19"/>
      <c r="V1703" s="19"/>
      <c r="W1703" s="19"/>
      <c r="X1703" s="19"/>
      <c r="Y1703" s="19"/>
    </row>
    <row r="1704" spans="1:25" x14ac:dyDescent="0.25">
      <c r="A1704" s="19"/>
      <c r="B1704" s="19"/>
      <c r="C1704" s="19"/>
      <c r="D1704" s="19"/>
      <c r="E1704" s="19"/>
      <c r="F1704" s="19"/>
      <c r="G1704" s="19"/>
      <c r="H1704" s="19"/>
      <c r="I1704" s="19"/>
      <c r="J1704" s="19"/>
      <c r="K1704" s="19"/>
      <c r="L1704" s="19"/>
      <c r="M1704" s="19"/>
      <c r="N1704" s="19"/>
      <c r="O1704" s="19"/>
      <c r="P1704" s="19"/>
      <c r="Q1704" s="19"/>
      <c r="R1704" s="19"/>
      <c r="S1704" s="19"/>
      <c r="T1704" s="19"/>
      <c r="U1704" s="19"/>
      <c r="V1704" s="19"/>
      <c r="W1704" s="19"/>
      <c r="X1704" s="19"/>
      <c r="Y1704" s="19"/>
    </row>
    <row r="1705" spans="1:25" x14ac:dyDescent="0.25">
      <c r="A1705" s="19"/>
      <c r="B1705" s="19"/>
      <c r="C1705" s="19"/>
      <c r="D1705" s="19"/>
      <c r="E1705" s="19"/>
      <c r="F1705" s="19"/>
      <c r="G1705" s="19"/>
      <c r="H1705" s="19"/>
      <c r="I1705" s="19"/>
      <c r="J1705" s="19"/>
      <c r="K1705" s="19"/>
      <c r="L1705" s="19"/>
      <c r="M1705" s="19"/>
      <c r="N1705" s="19"/>
      <c r="O1705" s="19"/>
      <c r="P1705" s="19"/>
      <c r="Q1705" s="19"/>
      <c r="R1705" s="19"/>
      <c r="S1705" s="19"/>
      <c r="T1705" s="19"/>
      <c r="U1705" s="19"/>
      <c r="V1705" s="19"/>
      <c r="W1705" s="19"/>
      <c r="X1705" s="19"/>
      <c r="Y1705" s="19"/>
    </row>
    <row r="1706" spans="1:25" x14ac:dyDescent="0.25">
      <c r="A1706" s="19"/>
      <c r="B1706" s="19"/>
      <c r="C1706" s="19"/>
      <c r="D1706" s="19"/>
      <c r="E1706" s="19"/>
      <c r="F1706" s="19"/>
      <c r="G1706" s="19"/>
      <c r="H1706" s="19"/>
      <c r="I1706" s="19"/>
      <c r="J1706" s="19"/>
      <c r="K1706" s="19"/>
      <c r="L1706" s="19"/>
      <c r="M1706" s="19"/>
      <c r="N1706" s="19"/>
      <c r="O1706" s="19"/>
      <c r="P1706" s="19"/>
      <c r="Q1706" s="19"/>
      <c r="R1706" s="19"/>
      <c r="S1706" s="19"/>
      <c r="T1706" s="19"/>
      <c r="U1706" s="19"/>
      <c r="V1706" s="19"/>
      <c r="W1706" s="19"/>
      <c r="X1706" s="19"/>
      <c r="Y1706" s="19"/>
    </row>
    <row r="1707" spans="1:25" x14ac:dyDescent="0.25">
      <c r="A1707" s="19"/>
      <c r="B1707" s="19"/>
      <c r="C1707" s="19"/>
      <c r="D1707" s="19"/>
      <c r="E1707" s="19"/>
      <c r="F1707" s="19"/>
      <c r="G1707" s="19"/>
      <c r="H1707" s="19"/>
      <c r="I1707" s="19"/>
      <c r="J1707" s="19"/>
      <c r="K1707" s="19"/>
      <c r="L1707" s="19"/>
      <c r="M1707" s="19"/>
      <c r="N1707" s="19"/>
      <c r="O1707" s="19"/>
      <c r="P1707" s="19"/>
      <c r="Q1707" s="19"/>
      <c r="R1707" s="19"/>
      <c r="S1707" s="19"/>
      <c r="T1707" s="19"/>
      <c r="U1707" s="19"/>
      <c r="V1707" s="19"/>
      <c r="W1707" s="19"/>
      <c r="X1707" s="19"/>
      <c r="Y1707" s="19"/>
    </row>
    <row r="1708" spans="1:25" x14ac:dyDescent="0.25">
      <c r="A1708" s="19"/>
      <c r="B1708" s="19"/>
      <c r="C1708" s="19"/>
      <c r="D1708" s="19"/>
      <c r="E1708" s="19"/>
      <c r="F1708" s="19"/>
      <c r="G1708" s="19"/>
      <c r="H1708" s="19"/>
      <c r="I1708" s="19"/>
      <c r="J1708" s="19"/>
      <c r="K1708" s="19"/>
      <c r="L1708" s="19"/>
      <c r="M1708" s="19"/>
      <c r="N1708" s="19"/>
      <c r="O1708" s="19"/>
      <c r="P1708" s="19"/>
      <c r="Q1708" s="19"/>
      <c r="R1708" s="19"/>
      <c r="S1708" s="19"/>
      <c r="T1708" s="19"/>
      <c r="U1708" s="19"/>
      <c r="V1708" s="19"/>
      <c r="W1708" s="19"/>
      <c r="X1708" s="19"/>
      <c r="Y1708" s="19"/>
    </row>
    <row r="1709" spans="1:25" x14ac:dyDescent="0.25">
      <c r="A1709" s="19"/>
      <c r="B1709" s="19"/>
      <c r="C1709" s="19"/>
      <c r="D1709" s="19"/>
      <c r="E1709" s="19"/>
      <c r="F1709" s="19"/>
      <c r="G1709" s="19"/>
      <c r="H1709" s="19"/>
      <c r="I1709" s="19"/>
      <c r="J1709" s="19"/>
      <c r="K1709" s="19"/>
      <c r="L1709" s="19"/>
      <c r="M1709" s="19"/>
      <c r="N1709" s="19"/>
      <c r="O1709" s="19"/>
      <c r="P1709" s="19"/>
      <c r="Q1709" s="19"/>
      <c r="R1709" s="19"/>
      <c r="S1709" s="19"/>
      <c r="T1709" s="19"/>
      <c r="U1709" s="19"/>
      <c r="V1709" s="19"/>
      <c r="W1709" s="19"/>
      <c r="X1709" s="19"/>
      <c r="Y1709" s="19"/>
    </row>
    <row r="1710" spans="1:25" x14ac:dyDescent="0.25">
      <c r="A1710" s="19"/>
      <c r="B1710" s="19"/>
      <c r="C1710" s="19"/>
      <c r="D1710" s="19"/>
      <c r="E1710" s="19"/>
      <c r="F1710" s="19"/>
      <c r="G1710" s="19"/>
      <c r="H1710" s="19"/>
      <c r="I1710" s="19"/>
      <c r="J1710" s="19"/>
      <c r="K1710" s="19"/>
      <c r="L1710" s="19"/>
      <c r="M1710" s="19"/>
      <c r="N1710" s="19"/>
      <c r="O1710" s="19"/>
      <c r="P1710" s="19"/>
      <c r="Q1710" s="19"/>
      <c r="R1710" s="19"/>
      <c r="S1710" s="19"/>
      <c r="T1710" s="19"/>
      <c r="U1710" s="19"/>
      <c r="V1710" s="19"/>
      <c r="W1710" s="19"/>
      <c r="X1710" s="19"/>
      <c r="Y1710" s="19"/>
    </row>
    <row r="1711" spans="1:25" x14ac:dyDescent="0.25">
      <c r="A1711" s="19"/>
      <c r="B1711" s="19"/>
      <c r="C1711" s="19"/>
      <c r="D1711" s="19"/>
      <c r="E1711" s="19"/>
      <c r="F1711" s="19"/>
      <c r="G1711" s="19"/>
      <c r="H1711" s="19"/>
      <c r="I1711" s="19"/>
      <c r="J1711" s="19"/>
      <c r="K1711" s="19"/>
      <c r="L1711" s="19"/>
      <c r="M1711" s="19"/>
      <c r="N1711" s="19"/>
      <c r="O1711" s="19"/>
      <c r="P1711" s="19"/>
      <c r="Q1711" s="19"/>
      <c r="R1711" s="19"/>
      <c r="S1711" s="19"/>
      <c r="T1711" s="19"/>
      <c r="U1711" s="19"/>
      <c r="V1711" s="19"/>
      <c r="W1711" s="19"/>
      <c r="X1711" s="19"/>
      <c r="Y1711" s="19"/>
    </row>
    <row r="1712" spans="1:25" x14ac:dyDescent="0.25">
      <c r="A1712" s="19"/>
      <c r="B1712" s="19"/>
      <c r="C1712" s="19"/>
      <c r="D1712" s="19"/>
      <c r="E1712" s="19"/>
      <c r="F1712" s="19"/>
      <c r="G1712" s="19"/>
      <c r="H1712" s="19"/>
      <c r="I1712" s="19"/>
      <c r="J1712" s="19"/>
      <c r="K1712" s="19"/>
      <c r="L1712" s="19"/>
      <c r="M1712" s="19"/>
      <c r="N1712" s="19"/>
      <c r="O1712" s="19"/>
      <c r="P1712" s="19"/>
      <c r="Q1712" s="19"/>
      <c r="R1712" s="19"/>
      <c r="S1712" s="19"/>
      <c r="T1712" s="19"/>
      <c r="U1712" s="19"/>
      <c r="V1712" s="19"/>
      <c r="W1712" s="19"/>
      <c r="X1712" s="19"/>
      <c r="Y1712" s="19"/>
    </row>
    <row r="1713" spans="1:25" x14ac:dyDescent="0.25">
      <c r="A1713" s="19"/>
      <c r="B1713" s="19"/>
      <c r="C1713" s="19"/>
      <c r="D1713" s="19"/>
      <c r="E1713" s="19"/>
      <c r="F1713" s="19"/>
      <c r="G1713" s="19"/>
      <c r="H1713" s="19"/>
      <c r="I1713" s="19"/>
      <c r="J1713" s="19"/>
      <c r="K1713" s="19"/>
      <c r="L1713" s="19"/>
      <c r="M1713" s="19"/>
      <c r="N1713" s="19"/>
      <c r="O1713" s="19"/>
      <c r="P1713" s="19"/>
      <c r="Q1713" s="19"/>
      <c r="R1713" s="19"/>
      <c r="S1713" s="19"/>
      <c r="T1713" s="19"/>
      <c r="U1713" s="19"/>
      <c r="V1713" s="19"/>
      <c r="W1713" s="19"/>
      <c r="X1713" s="19"/>
      <c r="Y1713" s="19"/>
    </row>
    <row r="1714" spans="1:25" x14ac:dyDescent="0.25">
      <c r="A1714" s="19"/>
      <c r="B1714" s="19"/>
      <c r="C1714" s="19"/>
      <c r="D1714" s="19"/>
      <c r="E1714" s="19"/>
      <c r="F1714" s="19"/>
      <c r="G1714" s="19"/>
      <c r="H1714" s="19"/>
      <c r="I1714" s="19"/>
      <c r="J1714" s="19"/>
      <c r="K1714" s="19"/>
      <c r="L1714" s="19"/>
      <c r="M1714" s="19"/>
      <c r="N1714" s="19"/>
      <c r="O1714" s="19"/>
      <c r="P1714" s="19"/>
      <c r="Q1714" s="19"/>
      <c r="R1714" s="19"/>
      <c r="S1714" s="19"/>
      <c r="T1714" s="19"/>
      <c r="U1714" s="19"/>
      <c r="V1714" s="19"/>
      <c r="W1714" s="19"/>
      <c r="X1714" s="19"/>
      <c r="Y1714" s="19"/>
    </row>
    <row r="1715" spans="1:25" x14ac:dyDescent="0.25">
      <c r="A1715" s="19"/>
      <c r="B1715" s="19"/>
      <c r="C1715" s="19"/>
      <c r="D1715" s="19"/>
      <c r="E1715" s="19"/>
      <c r="F1715" s="19"/>
      <c r="G1715" s="19"/>
      <c r="H1715" s="19"/>
      <c r="I1715" s="19"/>
      <c r="J1715" s="19"/>
      <c r="K1715" s="19"/>
      <c r="L1715" s="19"/>
      <c r="M1715" s="19"/>
      <c r="N1715" s="19"/>
      <c r="O1715" s="19"/>
      <c r="P1715" s="19"/>
      <c r="Q1715" s="19"/>
      <c r="R1715" s="19"/>
      <c r="S1715" s="19"/>
      <c r="T1715" s="19"/>
      <c r="U1715" s="19"/>
      <c r="V1715" s="19"/>
      <c r="W1715" s="19"/>
      <c r="X1715" s="19"/>
      <c r="Y1715" s="19"/>
    </row>
    <row r="1716" spans="1:25" x14ac:dyDescent="0.25">
      <c r="A1716" s="19"/>
      <c r="B1716" s="19"/>
      <c r="C1716" s="19"/>
      <c r="D1716" s="19"/>
      <c r="E1716" s="19"/>
      <c r="F1716" s="19"/>
      <c r="G1716" s="19"/>
      <c r="H1716" s="19"/>
      <c r="I1716" s="19"/>
      <c r="J1716" s="19"/>
      <c r="K1716" s="19"/>
      <c r="L1716" s="19"/>
      <c r="M1716" s="19"/>
      <c r="N1716" s="19"/>
      <c r="O1716" s="19"/>
      <c r="P1716" s="19"/>
      <c r="Q1716" s="19"/>
      <c r="R1716" s="19"/>
      <c r="S1716" s="19"/>
      <c r="T1716" s="19"/>
      <c r="U1716" s="19"/>
      <c r="V1716" s="19"/>
      <c r="W1716" s="19"/>
      <c r="X1716" s="19"/>
      <c r="Y1716" s="19"/>
    </row>
    <row r="1717" spans="1:25" x14ac:dyDescent="0.25">
      <c r="A1717" s="19"/>
      <c r="B1717" s="19"/>
      <c r="C1717" s="19"/>
      <c r="D1717" s="19"/>
      <c r="E1717" s="19"/>
      <c r="F1717" s="19"/>
      <c r="G1717" s="19"/>
      <c r="H1717" s="19"/>
      <c r="I1717" s="19"/>
      <c r="J1717" s="19"/>
      <c r="K1717" s="19"/>
      <c r="L1717" s="19"/>
      <c r="M1717" s="19"/>
      <c r="N1717" s="19"/>
      <c r="O1717" s="19"/>
      <c r="P1717" s="19"/>
      <c r="Q1717" s="19"/>
      <c r="R1717" s="19"/>
      <c r="S1717" s="19"/>
      <c r="T1717" s="19"/>
      <c r="U1717" s="19"/>
      <c r="V1717" s="19"/>
      <c r="W1717" s="19"/>
      <c r="X1717" s="19"/>
      <c r="Y1717" s="19"/>
    </row>
    <row r="1718" spans="1:25" x14ac:dyDescent="0.25">
      <c r="A1718" s="19"/>
      <c r="B1718" s="19"/>
      <c r="C1718" s="19"/>
      <c r="D1718" s="19"/>
      <c r="E1718" s="19"/>
      <c r="F1718" s="19"/>
      <c r="G1718" s="19"/>
      <c r="H1718" s="19"/>
      <c r="I1718" s="19"/>
      <c r="J1718" s="19"/>
      <c r="K1718" s="19"/>
      <c r="L1718" s="19"/>
      <c r="M1718" s="19"/>
      <c r="N1718" s="19"/>
      <c r="O1718" s="19"/>
      <c r="P1718" s="19"/>
      <c r="Q1718" s="19"/>
      <c r="R1718" s="19"/>
      <c r="S1718" s="19"/>
      <c r="T1718" s="19"/>
      <c r="U1718" s="19"/>
      <c r="V1718" s="19"/>
      <c r="W1718" s="19"/>
      <c r="X1718" s="19"/>
      <c r="Y1718" s="19"/>
    </row>
    <row r="1719" spans="1:25" x14ac:dyDescent="0.25">
      <c r="A1719" s="19"/>
      <c r="B1719" s="19"/>
      <c r="C1719" s="19"/>
      <c r="D1719" s="19"/>
      <c r="E1719" s="19"/>
      <c r="F1719" s="19"/>
      <c r="G1719" s="19"/>
      <c r="H1719" s="19"/>
      <c r="I1719" s="19"/>
      <c r="J1719" s="19"/>
      <c r="K1719" s="19"/>
      <c r="L1719" s="19"/>
      <c r="M1719" s="19"/>
      <c r="N1719" s="19"/>
      <c r="O1719" s="19"/>
      <c r="P1719" s="19"/>
      <c r="Q1719" s="19"/>
      <c r="R1719" s="19"/>
      <c r="S1719" s="19"/>
      <c r="T1719" s="19"/>
      <c r="U1719" s="19"/>
      <c r="V1719" s="19"/>
      <c r="W1719" s="19"/>
      <c r="X1719" s="19"/>
      <c r="Y1719" s="19"/>
    </row>
    <row r="1720" spans="1:25" x14ac:dyDescent="0.25">
      <c r="A1720" s="19"/>
      <c r="B1720" s="19"/>
      <c r="C1720" s="19"/>
      <c r="D1720" s="19"/>
      <c r="E1720" s="19"/>
      <c r="F1720" s="19"/>
      <c r="G1720" s="19"/>
      <c r="H1720" s="19"/>
      <c r="I1720" s="19"/>
      <c r="J1720" s="19"/>
      <c r="K1720" s="19"/>
      <c r="L1720" s="19"/>
      <c r="M1720" s="19"/>
      <c r="N1720" s="19"/>
      <c r="O1720" s="19"/>
      <c r="P1720" s="19"/>
      <c r="Q1720" s="19"/>
      <c r="R1720" s="19"/>
      <c r="S1720" s="19"/>
      <c r="T1720" s="19"/>
      <c r="U1720" s="19"/>
      <c r="V1720" s="19"/>
      <c r="W1720" s="19"/>
      <c r="X1720" s="19"/>
      <c r="Y1720" s="19"/>
    </row>
    <row r="1721" spans="1:25" x14ac:dyDescent="0.25">
      <c r="A1721" s="19"/>
      <c r="B1721" s="19"/>
      <c r="C1721" s="19"/>
      <c r="D1721" s="19"/>
      <c r="E1721" s="19"/>
      <c r="F1721" s="19"/>
      <c r="G1721" s="19"/>
      <c r="H1721" s="19"/>
      <c r="I1721" s="19"/>
      <c r="J1721" s="19"/>
      <c r="K1721" s="19"/>
      <c r="L1721" s="19"/>
      <c r="M1721" s="19"/>
      <c r="N1721" s="19"/>
      <c r="O1721" s="19"/>
      <c r="P1721" s="19"/>
      <c r="Q1721" s="19"/>
      <c r="R1721" s="19"/>
      <c r="S1721" s="19"/>
      <c r="T1721" s="19"/>
      <c r="U1721" s="19"/>
      <c r="V1721" s="19"/>
      <c r="W1721" s="19"/>
      <c r="X1721" s="19"/>
      <c r="Y1721" s="19"/>
    </row>
    <row r="1722" spans="1:25" x14ac:dyDescent="0.25">
      <c r="A1722" s="19"/>
      <c r="B1722" s="19"/>
      <c r="C1722" s="19"/>
      <c r="D1722" s="19"/>
      <c r="E1722" s="19"/>
      <c r="F1722" s="19"/>
      <c r="G1722" s="19"/>
      <c r="H1722" s="19"/>
      <c r="I1722" s="19"/>
      <c r="J1722" s="19"/>
      <c r="K1722" s="19"/>
      <c r="L1722" s="19"/>
      <c r="M1722" s="19"/>
      <c r="N1722" s="19"/>
      <c r="O1722" s="19"/>
      <c r="P1722" s="19"/>
      <c r="Q1722" s="19"/>
      <c r="R1722" s="19"/>
      <c r="S1722" s="19"/>
      <c r="T1722" s="19"/>
      <c r="U1722" s="19"/>
      <c r="V1722" s="19"/>
      <c r="W1722" s="19"/>
      <c r="X1722" s="19"/>
      <c r="Y1722" s="19"/>
    </row>
    <row r="1723" spans="1:25" x14ac:dyDescent="0.25">
      <c r="A1723" s="19"/>
      <c r="B1723" s="19"/>
      <c r="C1723" s="19"/>
      <c r="D1723" s="19"/>
      <c r="E1723" s="19"/>
      <c r="F1723" s="19"/>
      <c r="G1723" s="19"/>
      <c r="H1723" s="19"/>
      <c r="I1723" s="19"/>
      <c r="J1723" s="19"/>
      <c r="K1723" s="19"/>
      <c r="L1723" s="19"/>
      <c r="M1723" s="19"/>
      <c r="N1723" s="19"/>
      <c r="O1723" s="19"/>
      <c r="P1723" s="19"/>
      <c r="Q1723" s="19"/>
      <c r="R1723" s="19"/>
      <c r="S1723" s="19"/>
      <c r="T1723" s="19"/>
      <c r="U1723" s="19"/>
      <c r="V1723" s="19"/>
      <c r="W1723" s="19"/>
      <c r="X1723" s="19"/>
      <c r="Y1723" s="19"/>
    </row>
    <row r="1724" spans="1:25" x14ac:dyDescent="0.25">
      <c r="A1724" s="19"/>
      <c r="B1724" s="19"/>
      <c r="C1724" s="19"/>
      <c r="D1724" s="19"/>
      <c r="E1724" s="19"/>
      <c r="F1724" s="19"/>
      <c r="G1724" s="19"/>
      <c r="H1724" s="19"/>
      <c r="I1724" s="19"/>
      <c r="J1724" s="19"/>
      <c r="K1724" s="19"/>
      <c r="L1724" s="19"/>
      <c r="M1724" s="19"/>
      <c r="N1724" s="19"/>
      <c r="O1724" s="19"/>
      <c r="P1724" s="19"/>
      <c r="Q1724" s="19"/>
      <c r="R1724" s="19"/>
      <c r="S1724" s="19"/>
      <c r="T1724" s="19"/>
      <c r="U1724" s="19"/>
      <c r="V1724" s="19"/>
      <c r="W1724" s="19"/>
      <c r="X1724" s="19"/>
      <c r="Y1724" s="19"/>
    </row>
    <row r="1725" spans="1:25" x14ac:dyDescent="0.25">
      <c r="A1725" s="19"/>
      <c r="B1725" s="19"/>
      <c r="C1725" s="19"/>
      <c r="D1725" s="19"/>
      <c r="E1725" s="19"/>
      <c r="F1725" s="19"/>
      <c r="G1725" s="19"/>
      <c r="H1725" s="19"/>
      <c r="I1725" s="19"/>
      <c r="J1725" s="19"/>
      <c r="K1725" s="19"/>
      <c r="L1725" s="19"/>
      <c r="M1725" s="19"/>
      <c r="N1725" s="19"/>
      <c r="O1725" s="19"/>
      <c r="P1725" s="19"/>
      <c r="Q1725" s="19"/>
      <c r="R1725" s="19"/>
      <c r="S1725" s="19"/>
      <c r="T1725" s="19"/>
      <c r="U1725" s="19"/>
      <c r="V1725" s="19"/>
      <c r="W1725" s="19"/>
      <c r="X1725" s="19"/>
      <c r="Y1725" s="19"/>
    </row>
    <row r="1726" spans="1:25" x14ac:dyDescent="0.25">
      <c r="A1726" s="19"/>
      <c r="B1726" s="19"/>
      <c r="C1726" s="19"/>
      <c r="D1726" s="19"/>
      <c r="E1726" s="19"/>
      <c r="F1726" s="19"/>
      <c r="G1726" s="19"/>
      <c r="H1726" s="19"/>
      <c r="I1726" s="19"/>
      <c r="J1726" s="19"/>
      <c r="K1726" s="19"/>
      <c r="L1726" s="19"/>
      <c r="M1726" s="19"/>
      <c r="N1726" s="19"/>
      <c r="O1726" s="19"/>
      <c r="P1726" s="19"/>
      <c r="Q1726" s="19"/>
      <c r="R1726" s="19"/>
      <c r="S1726" s="19"/>
      <c r="T1726" s="19"/>
      <c r="U1726" s="19"/>
      <c r="V1726" s="19"/>
      <c r="W1726" s="19"/>
      <c r="X1726" s="19"/>
      <c r="Y1726" s="19"/>
    </row>
    <row r="1727" spans="1:25" x14ac:dyDescent="0.25">
      <c r="A1727" s="19"/>
      <c r="B1727" s="19"/>
      <c r="C1727" s="19"/>
      <c r="D1727" s="19"/>
      <c r="E1727" s="19"/>
      <c r="F1727" s="19"/>
      <c r="G1727" s="19"/>
      <c r="H1727" s="19"/>
      <c r="I1727" s="19"/>
      <c r="J1727" s="19"/>
      <c r="K1727" s="19"/>
      <c r="L1727" s="19"/>
      <c r="M1727" s="19"/>
      <c r="N1727" s="19"/>
      <c r="O1727" s="19"/>
      <c r="P1727" s="19"/>
      <c r="Q1727" s="19"/>
      <c r="R1727" s="19"/>
      <c r="S1727" s="19"/>
      <c r="T1727" s="19"/>
      <c r="U1727" s="19"/>
      <c r="V1727" s="19"/>
      <c r="W1727" s="19"/>
      <c r="X1727" s="19"/>
      <c r="Y1727" s="19"/>
    </row>
    <row r="1728" spans="1:25" x14ac:dyDescent="0.25">
      <c r="A1728" s="19"/>
      <c r="B1728" s="19"/>
      <c r="C1728" s="19"/>
      <c r="D1728" s="19"/>
      <c r="E1728" s="19"/>
      <c r="F1728" s="19"/>
      <c r="G1728" s="19"/>
      <c r="H1728" s="19"/>
      <c r="I1728" s="19"/>
      <c r="J1728" s="19"/>
      <c r="K1728" s="19"/>
      <c r="L1728" s="19"/>
      <c r="M1728" s="19"/>
      <c r="N1728" s="19"/>
      <c r="O1728" s="19"/>
      <c r="P1728" s="19"/>
      <c r="Q1728" s="19"/>
      <c r="R1728" s="19"/>
      <c r="S1728" s="19"/>
      <c r="T1728" s="19"/>
      <c r="U1728" s="19"/>
      <c r="V1728" s="19"/>
      <c r="W1728" s="19"/>
      <c r="X1728" s="19"/>
      <c r="Y1728" s="19"/>
    </row>
    <row r="1729" spans="1:25" x14ac:dyDescent="0.25">
      <c r="A1729" s="19"/>
      <c r="B1729" s="19"/>
      <c r="C1729" s="19"/>
      <c r="D1729" s="19"/>
      <c r="E1729" s="19"/>
      <c r="F1729" s="19"/>
      <c r="G1729" s="19"/>
      <c r="H1729" s="19"/>
      <c r="I1729" s="19"/>
      <c r="J1729" s="19"/>
      <c r="K1729" s="19"/>
      <c r="L1729" s="19"/>
      <c r="M1729" s="19"/>
      <c r="N1729" s="19"/>
      <c r="O1729" s="19"/>
      <c r="P1729" s="19"/>
      <c r="Q1729" s="19"/>
      <c r="R1729" s="19"/>
      <c r="S1729" s="19"/>
      <c r="T1729" s="19"/>
      <c r="U1729" s="19"/>
      <c r="V1729" s="19"/>
      <c r="W1729" s="19"/>
      <c r="X1729" s="19"/>
      <c r="Y1729" s="19"/>
    </row>
    <row r="1730" spans="1:25" x14ac:dyDescent="0.25">
      <c r="A1730" s="19"/>
      <c r="B1730" s="19"/>
      <c r="C1730" s="19"/>
      <c r="D1730" s="19"/>
      <c r="E1730" s="19"/>
      <c r="F1730" s="19"/>
      <c r="G1730" s="19"/>
      <c r="H1730" s="19"/>
      <c r="I1730" s="19"/>
      <c r="J1730" s="19"/>
      <c r="K1730" s="19"/>
      <c r="L1730" s="19"/>
      <c r="M1730" s="19"/>
      <c r="N1730" s="19"/>
      <c r="O1730" s="19"/>
      <c r="P1730" s="19"/>
      <c r="Q1730" s="19"/>
      <c r="R1730" s="19"/>
      <c r="S1730" s="19"/>
      <c r="T1730" s="19"/>
      <c r="U1730" s="19"/>
      <c r="V1730" s="19"/>
      <c r="W1730" s="19"/>
      <c r="X1730" s="19"/>
      <c r="Y1730" s="19"/>
    </row>
    <row r="1731" spans="1:25" x14ac:dyDescent="0.25">
      <c r="A1731" s="19"/>
      <c r="B1731" s="19"/>
      <c r="C1731" s="19"/>
      <c r="D1731" s="19"/>
      <c r="E1731" s="19"/>
      <c r="F1731" s="19"/>
      <c r="G1731" s="19"/>
      <c r="H1731" s="19"/>
      <c r="I1731" s="19"/>
      <c r="J1731" s="19"/>
      <c r="K1731" s="19"/>
      <c r="L1731" s="19"/>
      <c r="M1731" s="19"/>
      <c r="N1731" s="19"/>
      <c r="O1731" s="19"/>
      <c r="P1731" s="19"/>
      <c r="Q1731" s="19"/>
      <c r="R1731" s="19"/>
      <c r="S1731" s="19"/>
      <c r="T1731" s="19"/>
      <c r="U1731" s="19"/>
      <c r="V1731" s="19"/>
      <c r="W1731" s="19"/>
      <c r="X1731" s="19"/>
      <c r="Y1731" s="19"/>
    </row>
    <row r="1732" spans="1:25" x14ac:dyDescent="0.25">
      <c r="A1732" s="19"/>
      <c r="B1732" s="19"/>
      <c r="C1732" s="19"/>
      <c r="D1732" s="19"/>
      <c r="E1732" s="19"/>
      <c r="F1732" s="19"/>
      <c r="G1732" s="19"/>
      <c r="H1732" s="19"/>
      <c r="I1732" s="19"/>
      <c r="J1732" s="19"/>
      <c r="K1732" s="19"/>
      <c r="L1732" s="19"/>
      <c r="M1732" s="19"/>
      <c r="N1732" s="19"/>
      <c r="O1732" s="19"/>
      <c r="P1732" s="19"/>
      <c r="Q1732" s="19"/>
      <c r="R1732" s="19"/>
      <c r="S1732" s="19"/>
      <c r="T1732" s="19"/>
      <c r="U1732" s="19"/>
      <c r="V1732" s="19"/>
      <c r="W1732" s="19"/>
      <c r="X1732" s="19"/>
      <c r="Y1732" s="19"/>
    </row>
    <row r="1733" spans="1:25" x14ac:dyDescent="0.25">
      <c r="A1733" s="19"/>
      <c r="B1733" s="19"/>
      <c r="C1733" s="19"/>
      <c r="D1733" s="19"/>
      <c r="E1733" s="19"/>
      <c r="F1733" s="19"/>
      <c r="G1733" s="19"/>
      <c r="H1733" s="19"/>
      <c r="I1733" s="19"/>
      <c r="J1733" s="19"/>
      <c r="K1733" s="19"/>
      <c r="L1733" s="19"/>
      <c r="M1733" s="19"/>
      <c r="N1733" s="19"/>
      <c r="O1733" s="19"/>
      <c r="P1733" s="19"/>
      <c r="Q1733" s="19"/>
      <c r="R1733" s="19"/>
      <c r="S1733" s="19"/>
      <c r="T1733" s="19"/>
      <c r="U1733" s="19"/>
      <c r="V1733" s="19"/>
      <c r="W1733" s="19"/>
      <c r="X1733" s="19"/>
      <c r="Y1733" s="19"/>
    </row>
    <row r="1734" spans="1:25" x14ac:dyDescent="0.25">
      <c r="A1734" s="19"/>
      <c r="B1734" s="19"/>
      <c r="C1734" s="19"/>
      <c r="D1734" s="19"/>
      <c r="E1734" s="19"/>
      <c r="F1734" s="19"/>
      <c r="G1734" s="19"/>
      <c r="H1734" s="19"/>
      <c r="I1734" s="19"/>
      <c r="J1734" s="19"/>
      <c r="K1734" s="19"/>
      <c r="L1734" s="19"/>
      <c r="M1734" s="19"/>
      <c r="N1734" s="19"/>
      <c r="O1734" s="19"/>
      <c r="P1734" s="19"/>
      <c r="Q1734" s="19"/>
      <c r="R1734" s="19"/>
      <c r="S1734" s="19"/>
      <c r="T1734" s="19"/>
      <c r="U1734" s="19"/>
      <c r="V1734" s="19"/>
      <c r="W1734" s="19"/>
      <c r="X1734" s="19"/>
      <c r="Y1734" s="19"/>
    </row>
    <row r="1735" spans="1:25" x14ac:dyDescent="0.25">
      <c r="A1735" s="19"/>
      <c r="B1735" s="19"/>
      <c r="C1735" s="19"/>
      <c r="D1735" s="19"/>
      <c r="E1735" s="19"/>
      <c r="F1735" s="19"/>
      <c r="G1735" s="19"/>
      <c r="H1735" s="19"/>
      <c r="I1735" s="19"/>
      <c r="J1735" s="19"/>
      <c r="K1735" s="19"/>
      <c r="L1735" s="19"/>
      <c r="M1735" s="19"/>
      <c r="N1735" s="19"/>
      <c r="O1735" s="19"/>
      <c r="P1735" s="19"/>
      <c r="Q1735" s="19"/>
      <c r="R1735" s="19"/>
      <c r="S1735" s="19"/>
      <c r="T1735" s="19"/>
      <c r="U1735" s="19"/>
      <c r="V1735" s="19"/>
      <c r="W1735" s="19"/>
      <c r="X1735" s="19"/>
      <c r="Y1735" s="19"/>
    </row>
    <row r="1736" spans="1:25" x14ac:dyDescent="0.25">
      <c r="A1736" s="19"/>
      <c r="B1736" s="19"/>
      <c r="C1736" s="19"/>
      <c r="D1736" s="19"/>
      <c r="E1736" s="19"/>
      <c r="F1736" s="19"/>
      <c r="G1736" s="19"/>
      <c r="H1736" s="19"/>
      <c r="I1736" s="19"/>
      <c r="J1736" s="19"/>
      <c r="K1736" s="19"/>
      <c r="L1736" s="19"/>
      <c r="M1736" s="19"/>
      <c r="N1736" s="19"/>
      <c r="O1736" s="19"/>
      <c r="P1736" s="19"/>
      <c r="Q1736" s="19"/>
      <c r="R1736" s="19"/>
      <c r="S1736" s="19"/>
      <c r="T1736" s="19"/>
      <c r="U1736" s="19"/>
      <c r="V1736" s="19"/>
      <c r="W1736" s="19"/>
      <c r="X1736" s="19"/>
      <c r="Y1736" s="19"/>
    </row>
    <row r="1737" spans="1:25" x14ac:dyDescent="0.25">
      <c r="A1737" s="19"/>
      <c r="B1737" s="19"/>
      <c r="C1737" s="19"/>
      <c r="D1737" s="19"/>
      <c r="E1737" s="19"/>
      <c r="F1737" s="19"/>
      <c r="G1737" s="19"/>
      <c r="H1737" s="19"/>
      <c r="I1737" s="19"/>
      <c r="J1737" s="19"/>
      <c r="K1737" s="19"/>
      <c r="L1737" s="19"/>
      <c r="M1737" s="19"/>
      <c r="N1737" s="19"/>
      <c r="O1737" s="19"/>
      <c r="P1737" s="19"/>
      <c r="Q1737" s="19"/>
      <c r="R1737" s="19"/>
      <c r="S1737" s="19"/>
      <c r="T1737" s="19"/>
      <c r="U1737" s="19"/>
      <c r="V1737" s="19"/>
      <c r="W1737" s="19"/>
      <c r="X1737" s="19"/>
      <c r="Y1737" s="19"/>
    </row>
    <row r="1738" spans="1:25" x14ac:dyDescent="0.25">
      <c r="A1738" s="19"/>
      <c r="B1738" s="19"/>
      <c r="C1738" s="19"/>
      <c r="D1738" s="19"/>
      <c r="E1738" s="19"/>
      <c r="F1738" s="19"/>
      <c r="G1738" s="19"/>
      <c r="H1738" s="19"/>
      <c r="I1738" s="19"/>
      <c r="J1738" s="19"/>
      <c r="K1738" s="19"/>
      <c r="L1738" s="19"/>
      <c r="M1738" s="19"/>
      <c r="N1738" s="19"/>
      <c r="O1738" s="19"/>
      <c r="P1738" s="19"/>
      <c r="Q1738" s="19"/>
      <c r="R1738" s="19"/>
      <c r="S1738" s="19"/>
      <c r="T1738" s="19"/>
      <c r="U1738" s="19"/>
      <c r="V1738" s="19"/>
      <c r="W1738" s="19"/>
      <c r="X1738" s="19"/>
      <c r="Y1738" s="19"/>
    </row>
    <row r="1739" spans="1:25" x14ac:dyDescent="0.25">
      <c r="A1739" s="19"/>
      <c r="B1739" s="19"/>
      <c r="C1739" s="19"/>
      <c r="D1739" s="19"/>
      <c r="E1739" s="19"/>
      <c r="F1739" s="19"/>
      <c r="G1739" s="19"/>
      <c r="H1739" s="19"/>
      <c r="I1739" s="19"/>
      <c r="J1739" s="19"/>
      <c r="K1739" s="19"/>
      <c r="L1739" s="19"/>
      <c r="M1739" s="19"/>
      <c r="N1739" s="19"/>
      <c r="O1739" s="19"/>
      <c r="P1739" s="19"/>
      <c r="Q1739" s="19"/>
      <c r="R1739" s="19"/>
      <c r="S1739" s="19"/>
      <c r="T1739" s="19"/>
      <c r="U1739" s="19"/>
      <c r="V1739" s="19"/>
      <c r="W1739" s="19"/>
      <c r="X1739" s="19"/>
      <c r="Y1739" s="19"/>
    </row>
    <row r="1740" spans="1:25" x14ac:dyDescent="0.25">
      <c r="A1740" s="19"/>
      <c r="B1740" s="19"/>
      <c r="C1740" s="19"/>
      <c r="D1740" s="19"/>
      <c r="E1740" s="19"/>
      <c r="F1740" s="19"/>
      <c r="G1740" s="19"/>
      <c r="H1740" s="19"/>
      <c r="I1740" s="19"/>
      <c r="J1740" s="19"/>
      <c r="K1740" s="19"/>
      <c r="L1740" s="19"/>
      <c r="M1740" s="19"/>
      <c r="N1740" s="19"/>
      <c r="O1740" s="19"/>
      <c r="P1740" s="19"/>
      <c r="Q1740" s="19"/>
      <c r="R1740" s="19"/>
      <c r="S1740" s="19"/>
      <c r="T1740" s="19"/>
      <c r="U1740" s="19"/>
      <c r="V1740" s="19"/>
      <c r="W1740" s="19"/>
      <c r="X1740" s="19"/>
      <c r="Y1740" s="19"/>
    </row>
    <row r="1741" spans="1:25" x14ac:dyDescent="0.25">
      <c r="A1741" s="19"/>
      <c r="B1741" s="19"/>
      <c r="C1741" s="19"/>
      <c r="D1741" s="19"/>
      <c r="E1741" s="19"/>
      <c r="F1741" s="19"/>
      <c r="G1741" s="19"/>
      <c r="H1741" s="19"/>
      <c r="I1741" s="19"/>
      <c r="J1741" s="19"/>
      <c r="K1741" s="19"/>
      <c r="L1741" s="19"/>
      <c r="M1741" s="19"/>
      <c r="N1741" s="19"/>
      <c r="O1741" s="19"/>
      <c r="P1741" s="19"/>
      <c r="Q1741" s="19"/>
      <c r="R1741" s="19"/>
      <c r="S1741" s="19"/>
      <c r="T1741" s="19"/>
      <c r="U1741" s="19"/>
      <c r="V1741" s="19"/>
      <c r="W1741" s="19"/>
      <c r="X1741" s="19"/>
      <c r="Y1741" s="19"/>
    </row>
    <row r="1742" spans="1:25" x14ac:dyDescent="0.25">
      <c r="A1742" s="19"/>
      <c r="B1742" s="19"/>
      <c r="C1742" s="19"/>
      <c r="D1742" s="19"/>
      <c r="E1742" s="19"/>
      <c r="F1742" s="19"/>
      <c r="G1742" s="19"/>
      <c r="H1742" s="19"/>
      <c r="I1742" s="19"/>
      <c r="J1742" s="19"/>
      <c r="K1742" s="19"/>
      <c r="L1742" s="19"/>
      <c r="M1742" s="19"/>
      <c r="N1742" s="19"/>
      <c r="O1742" s="19"/>
      <c r="P1742" s="19"/>
      <c r="Q1742" s="19"/>
      <c r="R1742" s="19"/>
      <c r="S1742" s="19"/>
      <c r="T1742" s="19"/>
      <c r="U1742" s="19"/>
      <c r="V1742" s="19"/>
      <c r="W1742" s="19"/>
      <c r="X1742" s="19"/>
      <c r="Y1742" s="19"/>
    </row>
    <row r="1743" spans="1:25" x14ac:dyDescent="0.25">
      <c r="A1743" s="19"/>
      <c r="B1743" s="19"/>
      <c r="C1743" s="19"/>
      <c r="D1743" s="19"/>
      <c r="E1743" s="19"/>
      <c r="F1743" s="19"/>
      <c r="G1743" s="19"/>
      <c r="H1743" s="19"/>
      <c r="I1743" s="19"/>
      <c r="J1743" s="19"/>
      <c r="K1743" s="19"/>
      <c r="L1743" s="19"/>
      <c r="M1743" s="19"/>
      <c r="N1743" s="19"/>
      <c r="O1743" s="19"/>
      <c r="P1743" s="19"/>
      <c r="Q1743" s="19"/>
      <c r="R1743" s="19"/>
      <c r="S1743" s="19"/>
      <c r="T1743" s="19"/>
      <c r="U1743" s="19"/>
      <c r="V1743" s="19"/>
      <c r="W1743" s="19"/>
      <c r="X1743" s="19"/>
      <c r="Y1743" s="19"/>
    </row>
    <row r="1744" spans="1:25" x14ac:dyDescent="0.25">
      <c r="A1744" s="19"/>
      <c r="B1744" s="19"/>
      <c r="C1744" s="19"/>
      <c r="D1744" s="19"/>
      <c r="E1744" s="19"/>
      <c r="F1744" s="19"/>
      <c r="G1744" s="19"/>
      <c r="H1744" s="19"/>
      <c r="I1744" s="19"/>
      <c r="J1744" s="19"/>
      <c r="K1744" s="19"/>
      <c r="L1744" s="19"/>
      <c r="M1744" s="19"/>
      <c r="N1744" s="19"/>
      <c r="O1744" s="19"/>
      <c r="P1744" s="19"/>
      <c r="Q1744" s="19"/>
      <c r="R1744" s="19"/>
      <c r="S1744" s="19"/>
      <c r="T1744" s="19"/>
      <c r="U1744" s="19"/>
      <c r="V1744" s="19"/>
      <c r="W1744" s="19"/>
      <c r="X1744" s="19"/>
      <c r="Y1744" s="19"/>
    </row>
    <row r="1745" spans="1:25" x14ac:dyDescent="0.25">
      <c r="A1745" s="19"/>
      <c r="B1745" s="19"/>
      <c r="C1745" s="19"/>
      <c r="D1745" s="19"/>
      <c r="E1745" s="19"/>
      <c r="F1745" s="19"/>
      <c r="G1745" s="19"/>
      <c r="H1745" s="19"/>
      <c r="I1745" s="19"/>
      <c r="J1745" s="19"/>
      <c r="K1745" s="19"/>
      <c r="L1745" s="19"/>
      <c r="M1745" s="19"/>
      <c r="N1745" s="19"/>
      <c r="O1745" s="19"/>
      <c r="P1745" s="19"/>
      <c r="Q1745" s="19"/>
      <c r="R1745" s="19"/>
      <c r="S1745" s="19"/>
      <c r="T1745" s="19"/>
      <c r="U1745" s="19"/>
      <c r="V1745" s="19"/>
      <c r="W1745" s="19"/>
      <c r="X1745" s="19"/>
      <c r="Y1745" s="19"/>
    </row>
    <row r="1746" spans="1:25" x14ac:dyDescent="0.25">
      <c r="A1746" s="19"/>
      <c r="B1746" s="19"/>
      <c r="C1746" s="19"/>
      <c r="D1746" s="19"/>
      <c r="E1746" s="19"/>
      <c r="F1746" s="19"/>
      <c r="G1746" s="19"/>
      <c r="H1746" s="19"/>
      <c r="I1746" s="19"/>
      <c r="J1746" s="19"/>
      <c r="K1746" s="19"/>
      <c r="L1746" s="19"/>
      <c r="M1746" s="19"/>
      <c r="N1746" s="19"/>
      <c r="O1746" s="19"/>
      <c r="P1746" s="19"/>
      <c r="Q1746" s="19"/>
      <c r="R1746" s="19"/>
      <c r="S1746" s="19"/>
      <c r="T1746" s="19"/>
      <c r="U1746" s="19"/>
      <c r="V1746" s="19"/>
      <c r="W1746" s="19"/>
      <c r="X1746" s="19"/>
      <c r="Y1746" s="19"/>
    </row>
    <row r="1747" spans="1:25" x14ac:dyDescent="0.25">
      <c r="A1747" s="19"/>
      <c r="B1747" s="19"/>
      <c r="C1747" s="19"/>
      <c r="D1747" s="19"/>
      <c r="E1747" s="19"/>
      <c r="F1747" s="19"/>
      <c r="G1747" s="19"/>
      <c r="H1747" s="19"/>
      <c r="I1747" s="19"/>
      <c r="J1747" s="19"/>
      <c r="K1747" s="19"/>
      <c r="L1747" s="19"/>
      <c r="M1747" s="19"/>
      <c r="N1747" s="19"/>
      <c r="O1747" s="19"/>
      <c r="P1747" s="19"/>
      <c r="Q1747" s="19"/>
      <c r="R1747" s="19"/>
      <c r="S1747" s="19"/>
      <c r="T1747" s="19"/>
      <c r="U1747" s="19"/>
      <c r="V1747" s="19"/>
      <c r="W1747" s="19"/>
      <c r="X1747" s="19"/>
      <c r="Y1747" s="19"/>
    </row>
    <row r="1748" spans="1:25" x14ac:dyDescent="0.25">
      <c r="A1748" s="19"/>
      <c r="B1748" s="19"/>
      <c r="C1748" s="19"/>
      <c r="D1748" s="19"/>
      <c r="E1748" s="19"/>
      <c r="F1748" s="19"/>
      <c r="G1748" s="19"/>
      <c r="H1748" s="19"/>
      <c r="I1748" s="19"/>
      <c r="J1748" s="19"/>
      <c r="K1748" s="19"/>
      <c r="L1748" s="19"/>
      <c r="M1748" s="19"/>
      <c r="N1748" s="19"/>
      <c r="O1748" s="19"/>
      <c r="P1748" s="19"/>
      <c r="Q1748" s="19"/>
      <c r="R1748" s="19"/>
      <c r="S1748" s="19"/>
      <c r="T1748" s="19"/>
      <c r="U1748" s="19"/>
      <c r="V1748" s="19"/>
      <c r="W1748" s="19"/>
      <c r="X1748" s="19"/>
      <c r="Y1748" s="19"/>
    </row>
    <row r="1749" spans="1:25" x14ac:dyDescent="0.25">
      <c r="A1749" s="19"/>
      <c r="B1749" s="19"/>
      <c r="C1749" s="19"/>
      <c r="D1749" s="19"/>
      <c r="E1749" s="19"/>
      <c r="F1749" s="19"/>
      <c r="G1749" s="19"/>
      <c r="H1749" s="19"/>
      <c r="I1749" s="19"/>
      <c r="J1749" s="19"/>
      <c r="K1749" s="19"/>
      <c r="L1749" s="19"/>
      <c r="M1749" s="19"/>
      <c r="N1749" s="19"/>
      <c r="O1749" s="19"/>
      <c r="P1749" s="19"/>
      <c r="Q1749" s="19"/>
      <c r="R1749" s="19"/>
      <c r="S1749" s="19"/>
      <c r="T1749" s="19"/>
      <c r="U1749" s="19"/>
      <c r="V1749" s="19"/>
      <c r="W1749" s="19"/>
      <c r="X1749" s="19"/>
      <c r="Y1749" s="19"/>
    </row>
    <row r="1750" spans="1:25" x14ac:dyDescent="0.25">
      <c r="A1750" s="19"/>
      <c r="B1750" s="19"/>
      <c r="C1750" s="19"/>
      <c r="D1750" s="19"/>
      <c r="E1750" s="19"/>
      <c r="F1750" s="19"/>
      <c r="G1750" s="19"/>
      <c r="H1750" s="19"/>
      <c r="I1750" s="19"/>
      <c r="J1750" s="19"/>
      <c r="K1750" s="19"/>
      <c r="L1750" s="19"/>
      <c r="M1750" s="19"/>
      <c r="N1750" s="19"/>
      <c r="O1750" s="19"/>
      <c r="P1750" s="19"/>
      <c r="Q1750" s="19"/>
      <c r="R1750" s="19"/>
      <c r="S1750" s="19"/>
      <c r="T1750" s="19"/>
      <c r="U1750" s="19"/>
      <c r="V1750" s="19"/>
      <c r="W1750" s="19"/>
      <c r="X1750" s="19"/>
      <c r="Y1750" s="19"/>
    </row>
    <row r="1751" spans="1:25" x14ac:dyDescent="0.25">
      <c r="A1751" s="19"/>
      <c r="B1751" s="19"/>
      <c r="C1751" s="19"/>
      <c r="D1751" s="19"/>
      <c r="E1751" s="19"/>
      <c r="F1751" s="19"/>
      <c r="G1751" s="19"/>
      <c r="H1751" s="19"/>
      <c r="I1751" s="19"/>
      <c r="J1751" s="19"/>
      <c r="K1751" s="19"/>
      <c r="L1751" s="19"/>
      <c r="M1751" s="19"/>
      <c r="N1751" s="19"/>
      <c r="O1751" s="19"/>
      <c r="P1751" s="19"/>
      <c r="Q1751" s="19"/>
      <c r="R1751" s="19"/>
      <c r="S1751" s="19"/>
      <c r="T1751" s="19"/>
      <c r="U1751" s="19"/>
      <c r="V1751" s="19"/>
      <c r="W1751" s="19"/>
      <c r="X1751" s="19"/>
      <c r="Y1751" s="19"/>
    </row>
    <row r="1752" spans="1:25" x14ac:dyDescent="0.25">
      <c r="A1752" s="19"/>
      <c r="B1752" s="19"/>
      <c r="C1752" s="19"/>
      <c r="D1752" s="19"/>
      <c r="E1752" s="19"/>
      <c r="F1752" s="19"/>
      <c r="G1752" s="19"/>
      <c r="H1752" s="19"/>
      <c r="I1752" s="19"/>
      <c r="J1752" s="19"/>
      <c r="K1752" s="19"/>
      <c r="L1752" s="19"/>
      <c r="M1752" s="19"/>
      <c r="N1752" s="19"/>
      <c r="O1752" s="19"/>
      <c r="P1752" s="19"/>
      <c r="Q1752" s="19"/>
      <c r="R1752" s="19"/>
      <c r="S1752" s="19"/>
      <c r="T1752" s="19"/>
      <c r="U1752" s="19"/>
      <c r="V1752" s="19"/>
      <c r="W1752" s="19"/>
      <c r="X1752" s="19"/>
      <c r="Y1752" s="19"/>
    </row>
    <row r="1753" spans="1:25" x14ac:dyDescent="0.25">
      <c r="A1753" s="19"/>
      <c r="B1753" s="19"/>
      <c r="C1753" s="19"/>
      <c r="D1753" s="19"/>
      <c r="E1753" s="19"/>
      <c r="F1753" s="19"/>
      <c r="G1753" s="19"/>
      <c r="H1753" s="19"/>
      <c r="I1753" s="19"/>
      <c r="J1753" s="19"/>
      <c r="K1753" s="19"/>
      <c r="L1753" s="19"/>
      <c r="M1753" s="19"/>
      <c r="N1753" s="19"/>
      <c r="O1753" s="19"/>
      <c r="P1753" s="19"/>
      <c r="Q1753" s="19"/>
      <c r="R1753" s="19"/>
      <c r="S1753" s="19"/>
      <c r="T1753" s="19"/>
      <c r="U1753" s="19"/>
      <c r="V1753" s="19"/>
      <c r="W1753" s="19"/>
      <c r="X1753" s="19"/>
      <c r="Y1753" s="19"/>
    </row>
    <row r="1754" spans="1:25" x14ac:dyDescent="0.25">
      <c r="A1754" s="19"/>
      <c r="B1754" s="19"/>
      <c r="C1754" s="19"/>
      <c r="D1754" s="19"/>
      <c r="E1754" s="19"/>
      <c r="F1754" s="19"/>
      <c r="G1754" s="19"/>
      <c r="H1754" s="19"/>
      <c r="I1754" s="19"/>
      <c r="J1754" s="19"/>
      <c r="K1754" s="19"/>
      <c r="L1754" s="19"/>
      <c r="M1754" s="19"/>
      <c r="N1754" s="19"/>
      <c r="O1754" s="19"/>
      <c r="P1754" s="19"/>
      <c r="Q1754" s="19"/>
      <c r="R1754" s="19"/>
      <c r="S1754" s="19"/>
      <c r="T1754" s="19"/>
      <c r="U1754" s="19"/>
      <c r="V1754" s="19"/>
      <c r="W1754" s="19"/>
      <c r="X1754" s="19"/>
      <c r="Y1754" s="19"/>
    </row>
    <row r="1755" spans="1:25" x14ac:dyDescent="0.25">
      <c r="A1755" s="19"/>
      <c r="B1755" s="19"/>
      <c r="C1755" s="19"/>
      <c r="D1755" s="19"/>
      <c r="E1755" s="19"/>
      <c r="F1755" s="19"/>
      <c r="G1755" s="19"/>
      <c r="H1755" s="19"/>
      <c r="I1755" s="19"/>
      <c r="J1755" s="19"/>
      <c r="K1755" s="19"/>
      <c r="L1755" s="19"/>
      <c r="M1755" s="19"/>
      <c r="N1755" s="19"/>
      <c r="O1755" s="19"/>
      <c r="P1755" s="19"/>
      <c r="Q1755" s="19"/>
      <c r="R1755" s="19"/>
      <c r="S1755" s="19"/>
      <c r="T1755" s="19"/>
      <c r="U1755" s="19"/>
      <c r="V1755" s="19"/>
      <c r="W1755" s="19"/>
      <c r="X1755" s="19"/>
      <c r="Y1755" s="19"/>
    </row>
    <row r="1756" spans="1:25" x14ac:dyDescent="0.25">
      <c r="A1756" s="19"/>
      <c r="B1756" s="19"/>
      <c r="C1756" s="19"/>
      <c r="D1756" s="19"/>
      <c r="E1756" s="19"/>
      <c r="F1756" s="19"/>
      <c r="G1756" s="19"/>
      <c r="H1756" s="19"/>
      <c r="I1756" s="19"/>
      <c r="J1756" s="19"/>
      <c r="K1756" s="19"/>
      <c r="L1756" s="19"/>
      <c r="M1756" s="19"/>
      <c r="N1756" s="19"/>
      <c r="O1756" s="19"/>
      <c r="P1756" s="19"/>
      <c r="Q1756" s="19"/>
      <c r="R1756" s="19"/>
      <c r="S1756" s="19"/>
      <c r="T1756" s="19"/>
      <c r="U1756" s="19"/>
      <c r="V1756" s="19"/>
      <c r="W1756" s="19"/>
      <c r="X1756" s="19"/>
      <c r="Y1756" s="19"/>
    </row>
    <row r="1757" spans="1:25" x14ac:dyDescent="0.25">
      <c r="A1757" s="19"/>
      <c r="B1757" s="19"/>
      <c r="C1757" s="19"/>
      <c r="D1757" s="19"/>
      <c r="E1757" s="19"/>
      <c r="F1757" s="19"/>
      <c r="G1757" s="19"/>
      <c r="H1757" s="19"/>
      <c r="I1757" s="19"/>
      <c r="J1757" s="19"/>
      <c r="K1757" s="19"/>
      <c r="L1757" s="19"/>
      <c r="M1757" s="19"/>
      <c r="N1757" s="19"/>
      <c r="O1757" s="19"/>
      <c r="P1757" s="19"/>
      <c r="Q1757" s="19"/>
      <c r="R1757" s="19"/>
      <c r="S1757" s="19"/>
      <c r="T1757" s="19"/>
      <c r="U1757" s="19"/>
      <c r="V1757" s="19"/>
      <c r="W1757" s="19"/>
      <c r="X1757" s="19"/>
      <c r="Y1757" s="19"/>
    </row>
    <row r="1758" spans="1:25" x14ac:dyDescent="0.25">
      <c r="A1758" s="19"/>
      <c r="B1758" s="19"/>
      <c r="C1758" s="19"/>
      <c r="D1758" s="19"/>
      <c r="E1758" s="19"/>
      <c r="F1758" s="19"/>
      <c r="G1758" s="19"/>
      <c r="H1758" s="19"/>
      <c r="I1758" s="19"/>
      <c r="J1758" s="19"/>
      <c r="K1758" s="19"/>
      <c r="L1758" s="19"/>
      <c r="M1758" s="19"/>
      <c r="N1758" s="19"/>
      <c r="O1758" s="19"/>
      <c r="P1758" s="19"/>
      <c r="Q1758" s="19"/>
      <c r="R1758" s="19"/>
      <c r="S1758" s="19"/>
      <c r="T1758" s="19"/>
      <c r="U1758" s="19"/>
      <c r="V1758" s="19"/>
      <c r="W1758" s="19"/>
      <c r="X1758" s="19"/>
      <c r="Y1758" s="19"/>
    </row>
    <row r="1759" spans="1:25" x14ac:dyDescent="0.25">
      <c r="A1759" s="19"/>
      <c r="B1759" s="19"/>
      <c r="C1759" s="19"/>
      <c r="D1759" s="19"/>
      <c r="E1759" s="19"/>
      <c r="F1759" s="19"/>
      <c r="G1759" s="19"/>
      <c r="H1759" s="19"/>
      <c r="I1759" s="19"/>
      <c r="J1759" s="19"/>
      <c r="K1759" s="19"/>
      <c r="L1759" s="19"/>
      <c r="M1759" s="19"/>
      <c r="N1759" s="19"/>
      <c r="O1759" s="19"/>
      <c r="P1759" s="19"/>
      <c r="Q1759" s="19"/>
      <c r="R1759" s="19"/>
      <c r="S1759" s="19"/>
      <c r="T1759" s="19"/>
      <c r="U1759" s="19"/>
      <c r="V1759" s="19"/>
      <c r="W1759" s="19"/>
      <c r="X1759" s="19"/>
      <c r="Y1759" s="19"/>
    </row>
    <row r="1760" spans="1:25" x14ac:dyDescent="0.25">
      <c r="A1760" s="19"/>
      <c r="B1760" s="19"/>
      <c r="C1760" s="19"/>
      <c r="D1760" s="19"/>
      <c r="E1760" s="19"/>
      <c r="F1760" s="19"/>
      <c r="G1760" s="19"/>
      <c r="H1760" s="19"/>
      <c r="I1760" s="19"/>
      <c r="J1760" s="19"/>
      <c r="K1760" s="19"/>
      <c r="L1760" s="19"/>
      <c r="M1760" s="19"/>
      <c r="N1760" s="19"/>
      <c r="O1760" s="19"/>
      <c r="P1760" s="19"/>
      <c r="Q1760" s="19"/>
      <c r="R1760" s="19"/>
      <c r="S1760" s="19"/>
      <c r="T1760" s="19"/>
      <c r="U1760" s="19"/>
      <c r="V1760" s="19"/>
      <c r="W1760" s="19"/>
      <c r="X1760" s="19"/>
      <c r="Y1760" s="19"/>
    </row>
    <row r="1761" spans="1:25" x14ac:dyDescent="0.25">
      <c r="A1761" s="19"/>
      <c r="B1761" s="19"/>
      <c r="C1761" s="19"/>
      <c r="D1761" s="19"/>
      <c r="E1761" s="19"/>
      <c r="F1761" s="19"/>
      <c r="G1761" s="19"/>
      <c r="H1761" s="19"/>
      <c r="I1761" s="19"/>
      <c r="J1761" s="19"/>
      <c r="K1761" s="19"/>
      <c r="L1761" s="19"/>
      <c r="M1761" s="19"/>
      <c r="N1761" s="19"/>
      <c r="O1761" s="19"/>
      <c r="P1761" s="19"/>
      <c r="Q1761" s="19"/>
      <c r="R1761" s="19"/>
      <c r="S1761" s="19"/>
      <c r="T1761" s="19"/>
      <c r="U1761" s="19"/>
      <c r="V1761" s="19"/>
      <c r="W1761" s="19"/>
      <c r="X1761" s="19"/>
      <c r="Y1761" s="19"/>
    </row>
    <row r="1762" spans="1:25" x14ac:dyDescent="0.25">
      <c r="A1762" s="19"/>
      <c r="B1762" s="19"/>
      <c r="C1762" s="19"/>
      <c r="D1762" s="19"/>
      <c r="E1762" s="19"/>
      <c r="F1762" s="19"/>
      <c r="G1762" s="19"/>
      <c r="H1762" s="19"/>
      <c r="I1762" s="19"/>
      <c r="J1762" s="19"/>
      <c r="K1762" s="19"/>
      <c r="L1762" s="19"/>
      <c r="M1762" s="19"/>
      <c r="N1762" s="19"/>
      <c r="O1762" s="19"/>
      <c r="P1762" s="19"/>
      <c r="Q1762" s="19"/>
      <c r="R1762" s="19"/>
      <c r="S1762" s="19"/>
      <c r="T1762" s="19"/>
      <c r="U1762" s="19"/>
      <c r="V1762" s="19"/>
      <c r="W1762" s="19"/>
      <c r="X1762" s="19"/>
      <c r="Y1762" s="19"/>
    </row>
    <row r="1763" spans="1:25" x14ac:dyDescent="0.25">
      <c r="A1763" s="19"/>
      <c r="B1763" s="19"/>
      <c r="C1763" s="19"/>
      <c r="D1763" s="19"/>
      <c r="E1763" s="19"/>
      <c r="F1763" s="19"/>
      <c r="G1763" s="19"/>
      <c r="H1763" s="19"/>
      <c r="I1763" s="19"/>
      <c r="J1763" s="19"/>
      <c r="K1763" s="19"/>
      <c r="L1763" s="19"/>
      <c r="M1763" s="19"/>
      <c r="N1763" s="19"/>
      <c r="O1763" s="19"/>
      <c r="P1763" s="19"/>
      <c r="Q1763" s="19"/>
      <c r="R1763" s="19"/>
      <c r="S1763" s="19"/>
      <c r="T1763" s="19"/>
      <c r="U1763" s="19"/>
      <c r="V1763" s="19"/>
      <c r="W1763" s="19"/>
      <c r="X1763" s="19"/>
      <c r="Y1763" s="19"/>
    </row>
    <row r="1764" spans="1:25" x14ac:dyDescent="0.25">
      <c r="A1764" s="19"/>
      <c r="B1764" s="19"/>
      <c r="C1764" s="19"/>
      <c r="D1764" s="19"/>
      <c r="E1764" s="19"/>
      <c r="F1764" s="19"/>
      <c r="G1764" s="19"/>
      <c r="H1764" s="19"/>
      <c r="I1764" s="19"/>
      <c r="J1764" s="19"/>
      <c r="K1764" s="19"/>
      <c r="L1764" s="19"/>
      <c r="M1764" s="19"/>
      <c r="N1764" s="19"/>
      <c r="O1764" s="19"/>
      <c r="P1764" s="19"/>
      <c r="Q1764" s="19"/>
      <c r="R1764" s="19"/>
      <c r="S1764" s="19"/>
      <c r="T1764" s="19"/>
      <c r="U1764" s="19"/>
      <c r="V1764" s="19"/>
      <c r="W1764" s="19"/>
      <c r="X1764" s="19"/>
      <c r="Y1764" s="19"/>
    </row>
    <row r="1765" spans="1:25" x14ac:dyDescent="0.25">
      <c r="A1765" s="19"/>
      <c r="B1765" s="19"/>
      <c r="C1765" s="19"/>
      <c r="D1765" s="19"/>
      <c r="E1765" s="19"/>
      <c r="F1765" s="19"/>
      <c r="G1765" s="19"/>
      <c r="H1765" s="19"/>
      <c r="I1765" s="19"/>
      <c r="J1765" s="19"/>
      <c r="K1765" s="19"/>
      <c r="L1765" s="19"/>
      <c r="M1765" s="19"/>
      <c r="N1765" s="19"/>
      <c r="O1765" s="19"/>
      <c r="P1765" s="19"/>
      <c r="Q1765" s="19"/>
      <c r="R1765" s="19"/>
      <c r="S1765" s="19"/>
      <c r="T1765" s="19"/>
      <c r="U1765" s="19"/>
      <c r="V1765" s="19"/>
      <c r="W1765" s="19"/>
      <c r="X1765" s="19"/>
      <c r="Y1765" s="19"/>
    </row>
    <row r="1766" spans="1:25" x14ac:dyDescent="0.25">
      <c r="A1766" s="19"/>
      <c r="B1766" s="19"/>
      <c r="C1766" s="19"/>
      <c r="D1766" s="19"/>
      <c r="E1766" s="19"/>
      <c r="F1766" s="19"/>
      <c r="G1766" s="19"/>
      <c r="H1766" s="19"/>
      <c r="I1766" s="19"/>
      <c r="J1766" s="19"/>
      <c r="K1766" s="19"/>
      <c r="L1766" s="19"/>
      <c r="M1766" s="19"/>
      <c r="N1766" s="19"/>
      <c r="O1766" s="19"/>
      <c r="P1766" s="19"/>
      <c r="Q1766" s="19"/>
      <c r="R1766" s="19"/>
      <c r="S1766" s="19"/>
      <c r="T1766" s="19"/>
      <c r="U1766" s="19"/>
      <c r="V1766" s="19"/>
      <c r="W1766" s="19"/>
      <c r="X1766" s="19"/>
      <c r="Y1766" s="19"/>
    </row>
    <row r="1767" spans="1:25" x14ac:dyDescent="0.25">
      <c r="A1767" s="19"/>
      <c r="B1767" s="19"/>
      <c r="C1767" s="19"/>
      <c r="D1767" s="19"/>
      <c r="E1767" s="19"/>
      <c r="F1767" s="19"/>
      <c r="G1767" s="19"/>
      <c r="H1767" s="19"/>
      <c r="I1767" s="19"/>
      <c r="J1767" s="19"/>
      <c r="K1767" s="19"/>
      <c r="L1767" s="19"/>
      <c r="M1767" s="19"/>
      <c r="N1767" s="19"/>
      <c r="O1767" s="19"/>
      <c r="P1767" s="19"/>
      <c r="Q1767" s="19"/>
      <c r="R1767" s="19"/>
      <c r="S1767" s="19"/>
      <c r="T1767" s="19"/>
      <c r="U1767" s="19"/>
      <c r="V1767" s="19"/>
      <c r="W1767" s="19"/>
      <c r="X1767" s="19"/>
      <c r="Y1767" s="19"/>
    </row>
    <row r="1768" spans="1:25" x14ac:dyDescent="0.25">
      <c r="A1768" s="19"/>
      <c r="B1768" s="19"/>
      <c r="C1768" s="19"/>
      <c r="D1768" s="19"/>
      <c r="E1768" s="19"/>
      <c r="F1768" s="19"/>
      <c r="G1768" s="19"/>
      <c r="H1768" s="19"/>
      <c r="I1768" s="19"/>
      <c r="J1768" s="19"/>
      <c r="K1768" s="19"/>
      <c r="L1768" s="19"/>
      <c r="M1768" s="19"/>
      <c r="N1768" s="19"/>
      <c r="O1768" s="19"/>
      <c r="P1768" s="19"/>
      <c r="Q1768" s="19"/>
      <c r="R1768" s="19"/>
      <c r="S1768" s="19"/>
      <c r="T1768" s="19"/>
      <c r="U1768" s="19"/>
      <c r="V1768" s="19"/>
      <c r="W1768" s="19"/>
      <c r="X1768" s="19"/>
      <c r="Y1768" s="19"/>
    </row>
    <row r="1769" spans="1:25" x14ac:dyDescent="0.25">
      <c r="A1769" s="19"/>
      <c r="B1769" s="19"/>
      <c r="C1769" s="19"/>
      <c r="D1769" s="19"/>
      <c r="E1769" s="19"/>
      <c r="F1769" s="19"/>
      <c r="G1769" s="19"/>
      <c r="H1769" s="19"/>
      <c r="I1769" s="19"/>
      <c r="J1769" s="19"/>
      <c r="K1769" s="19"/>
      <c r="L1769" s="19"/>
      <c r="M1769" s="19"/>
      <c r="N1769" s="19"/>
      <c r="O1769" s="19"/>
      <c r="P1769" s="19"/>
      <c r="Q1769" s="19"/>
      <c r="R1769" s="19"/>
      <c r="S1769" s="19"/>
      <c r="T1769" s="19"/>
      <c r="U1769" s="19"/>
      <c r="V1769" s="19"/>
      <c r="W1769" s="19"/>
      <c r="X1769" s="19"/>
      <c r="Y1769" s="19"/>
    </row>
    <row r="1770" spans="1:25" x14ac:dyDescent="0.25">
      <c r="A1770" s="19"/>
      <c r="B1770" s="19"/>
      <c r="C1770" s="19"/>
      <c r="D1770" s="19"/>
      <c r="E1770" s="19"/>
      <c r="F1770" s="19"/>
      <c r="G1770" s="19"/>
      <c r="H1770" s="19"/>
      <c r="I1770" s="19"/>
      <c r="J1770" s="19"/>
      <c r="K1770" s="19"/>
      <c r="L1770" s="19"/>
      <c r="M1770" s="19"/>
      <c r="N1770" s="19"/>
      <c r="O1770" s="19"/>
      <c r="P1770" s="19"/>
      <c r="Q1770" s="19"/>
      <c r="R1770" s="19"/>
      <c r="S1770" s="19"/>
      <c r="T1770" s="19"/>
      <c r="U1770" s="19"/>
      <c r="V1770" s="19"/>
      <c r="W1770" s="19"/>
      <c r="X1770" s="19"/>
      <c r="Y1770" s="19"/>
    </row>
    <row r="1771" spans="1:25" x14ac:dyDescent="0.25">
      <c r="A1771" s="19"/>
      <c r="B1771" s="19"/>
      <c r="C1771" s="19"/>
      <c r="D1771" s="19"/>
      <c r="E1771" s="19"/>
      <c r="F1771" s="19"/>
      <c r="G1771" s="19"/>
      <c r="H1771" s="19"/>
      <c r="I1771" s="19"/>
      <c r="J1771" s="19"/>
      <c r="K1771" s="19"/>
      <c r="L1771" s="19"/>
      <c r="M1771" s="19"/>
      <c r="N1771" s="19"/>
      <c r="O1771" s="19"/>
      <c r="P1771" s="19"/>
      <c r="Q1771" s="19"/>
      <c r="R1771" s="19"/>
      <c r="S1771" s="19"/>
      <c r="T1771" s="19"/>
      <c r="U1771" s="19"/>
      <c r="V1771" s="19"/>
      <c r="W1771" s="19"/>
      <c r="X1771" s="19"/>
      <c r="Y1771" s="19"/>
    </row>
    <row r="1772" spans="1:25" x14ac:dyDescent="0.25">
      <c r="A1772" s="19"/>
      <c r="B1772" s="19"/>
      <c r="C1772" s="19"/>
      <c r="D1772" s="19"/>
      <c r="E1772" s="19"/>
      <c r="F1772" s="19"/>
      <c r="G1772" s="19"/>
      <c r="H1772" s="19"/>
      <c r="I1772" s="19"/>
      <c r="J1772" s="19"/>
      <c r="K1772" s="19"/>
      <c r="L1772" s="19"/>
      <c r="M1772" s="19"/>
      <c r="N1772" s="19"/>
      <c r="O1772" s="19"/>
      <c r="P1772" s="19"/>
      <c r="Q1772" s="19"/>
      <c r="R1772" s="19"/>
      <c r="S1772" s="19"/>
      <c r="T1772" s="19"/>
      <c r="U1772" s="19"/>
      <c r="V1772" s="19"/>
      <c r="W1772" s="19"/>
      <c r="X1772" s="19"/>
      <c r="Y1772" s="19"/>
    </row>
    <row r="1773" spans="1:25" x14ac:dyDescent="0.25">
      <c r="A1773" s="19"/>
      <c r="B1773" s="19"/>
      <c r="C1773" s="19"/>
      <c r="D1773" s="19"/>
      <c r="E1773" s="19"/>
      <c r="F1773" s="19"/>
      <c r="G1773" s="19"/>
      <c r="H1773" s="19"/>
      <c r="I1773" s="19"/>
      <c r="J1773" s="19"/>
      <c r="K1773" s="19"/>
      <c r="L1773" s="19"/>
      <c r="M1773" s="19"/>
      <c r="N1773" s="19"/>
      <c r="O1773" s="19"/>
      <c r="P1773" s="19"/>
      <c r="Q1773" s="19"/>
      <c r="R1773" s="19"/>
      <c r="S1773" s="19"/>
      <c r="T1773" s="19"/>
      <c r="U1773" s="19"/>
      <c r="V1773" s="19"/>
      <c r="W1773" s="19"/>
      <c r="X1773" s="19"/>
      <c r="Y1773" s="19"/>
    </row>
    <row r="1774" spans="1:25" x14ac:dyDescent="0.25">
      <c r="A1774" s="19"/>
      <c r="B1774" s="19"/>
      <c r="C1774" s="19"/>
      <c r="D1774" s="19"/>
      <c r="E1774" s="19"/>
      <c r="F1774" s="19"/>
      <c r="G1774" s="19"/>
      <c r="H1774" s="19"/>
      <c r="I1774" s="19"/>
      <c r="J1774" s="19"/>
      <c r="K1774" s="19"/>
      <c r="L1774" s="19"/>
      <c r="M1774" s="19"/>
      <c r="N1774" s="19"/>
      <c r="O1774" s="19"/>
      <c r="P1774" s="19"/>
      <c r="Q1774" s="19"/>
      <c r="R1774" s="19"/>
      <c r="S1774" s="19"/>
      <c r="T1774" s="19"/>
      <c r="U1774" s="19"/>
      <c r="V1774" s="19"/>
      <c r="W1774" s="19"/>
      <c r="X1774" s="19"/>
      <c r="Y1774" s="19"/>
    </row>
    <row r="1775" spans="1:25" x14ac:dyDescent="0.25">
      <c r="A1775" s="19"/>
      <c r="B1775" s="19"/>
      <c r="C1775" s="19"/>
      <c r="D1775" s="19"/>
      <c r="E1775" s="19"/>
      <c r="F1775" s="19"/>
      <c r="G1775" s="19"/>
      <c r="H1775" s="19"/>
      <c r="I1775" s="19"/>
      <c r="J1775" s="19"/>
      <c r="K1775" s="19"/>
      <c r="L1775" s="19"/>
      <c r="M1775" s="19"/>
      <c r="N1775" s="19"/>
      <c r="O1775" s="19"/>
      <c r="P1775" s="19"/>
      <c r="Q1775" s="19"/>
      <c r="R1775" s="19"/>
      <c r="S1775" s="19"/>
      <c r="T1775" s="19"/>
      <c r="U1775" s="19"/>
      <c r="V1775" s="19"/>
      <c r="W1775" s="19"/>
      <c r="X1775" s="19"/>
      <c r="Y1775" s="19"/>
    </row>
    <row r="1776" spans="1:25" x14ac:dyDescent="0.25">
      <c r="A1776" s="19"/>
      <c r="B1776" s="19"/>
      <c r="C1776" s="19"/>
      <c r="D1776" s="19"/>
      <c r="E1776" s="19"/>
      <c r="F1776" s="19"/>
      <c r="G1776" s="19"/>
      <c r="H1776" s="19"/>
      <c r="I1776" s="19"/>
      <c r="J1776" s="19"/>
      <c r="K1776" s="19"/>
      <c r="L1776" s="19"/>
      <c r="M1776" s="19"/>
      <c r="N1776" s="19"/>
      <c r="O1776" s="19"/>
      <c r="P1776" s="19"/>
      <c r="Q1776" s="19"/>
      <c r="R1776" s="19"/>
      <c r="S1776" s="19"/>
      <c r="T1776" s="19"/>
      <c r="U1776" s="19"/>
      <c r="V1776" s="19"/>
      <c r="W1776" s="19"/>
      <c r="X1776" s="19"/>
      <c r="Y1776" s="19"/>
    </row>
    <row r="1777" spans="1:25" x14ac:dyDescent="0.25">
      <c r="A1777" s="19"/>
      <c r="B1777" s="19"/>
      <c r="C1777" s="19"/>
      <c r="D1777" s="19"/>
      <c r="E1777" s="19"/>
      <c r="F1777" s="19"/>
      <c r="G1777" s="19"/>
      <c r="H1777" s="19"/>
      <c r="I1777" s="19"/>
      <c r="J1777" s="19"/>
      <c r="K1777" s="19"/>
      <c r="L1777" s="19"/>
      <c r="M1777" s="19"/>
      <c r="N1777" s="19"/>
      <c r="O1777" s="19"/>
      <c r="P1777" s="19"/>
      <c r="Q1777" s="19"/>
      <c r="R1777" s="19"/>
      <c r="S1777" s="19"/>
      <c r="T1777" s="19"/>
      <c r="U1777" s="19"/>
      <c r="V1777" s="19"/>
      <c r="W1777" s="19"/>
      <c r="X1777" s="19"/>
      <c r="Y1777" s="19"/>
    </row>
    <row r="1778" spans="1:25" x14ac:dyDescent="0.25">
      <c r="A1778" s="19"/>
      <c r="B1778" s="19"/>
      <c r="C1778" s="19"/>
      <c r="D1778" s="19"/>
      <c r="E1778" s="19"/>
      <c r="F1778" s="19"/>
      <c r="G1778" s="19"/>
      <c r="H1778" s="19"/>
      <c r="I1778" s="19"/>
      <c r="J1778" s="19"/>
      <c r="K1778" s="19"/>
      <c r="L1778" s="19"/>
      <c r="M1778" s="19"/>
      <c r="N1778" s="19"/>
      <c r="O1778" s="19"/>
      <c r="P1778" s="19"/>
      <c r="Q1778" s="19"/>
      <c r="R1778" s="19"/>
      <c r="S1778" s="19"/>
      <c r="T1778" s="19"/>
      <c r="U1778" s="19"/>
      <c r="V1778" s="19"/>
      <c r="W1778" s="19"/>
      <c r="X1778" s="19"/>
      <c r="Y1778" s="19"/>
    </row>
    <row r="1779" spans="1:25" x14ac:dyDescent="0.25">
      <c r="A1779" s="19"/>
      <c r="B1779" s="19"/>
      <c r="C1779" s="19"/>
      <c r="D1779" s="19"/>
      <c r="E1779" s="19"/>
      <c r="F1779" s="19"/>
      <c r="G1779" s="19"/>
      <c r="H1779" s="19"/>
      <c r="I1779" s="19"/>
      <c r="J1779" s="19"/>
      <c r="K1779" s="19"/>
      <c r="L1779" s="19"/>
      <c r="M1779" s="19"/>
      <c r="N1779" s="19"/>
      <c r="O1779" s="19"/>
      <c r="P1779" s="19"/>
      <c r="Q1779" s="19"/>
      <c r="R1779" s="19"/>
      <c r="S1779" s="19"/>
      <c r="T1779" s="19"/>
      <c r="U1779" s="19"/>
      <c r="V1779" s="19"/>
      <c r="W1779" s="19"/>
      <c r="X1779" s="19"/>
      <c r="Y1779" s="19"/>
    </row>
    <row r="1780" spans="1:25" x14ac:dyDescent="0.25">
      <c r="A1780" s="19"/>
      <c r="B1780" s="19"/>
      <c r="C1780" s="19"/>
      <c r="D1780" s="19"/>
      <c r="E1780" s="19"/>
      <c r="F1780" s="19"/>
      <c r="G1780" s="19"/>
      <c r="H1780" s="19"/>
      <c r="I1780" s="19"/>
      <c r="J1780" s="19"/>
      <c r="K1780" s="19"/>
      <c r="L1780" s="19"/>
      <c r="M1780" s="19"/>
      <c r="N1780" s="19"/>
      <c r="O1780" s="19"/>
      <c r="P1780" s="19"/>
      <c r="Q1780" s="19"/>
      <c r="R1780" s="19"/>
      <c r="S1780" s="19"/>
      <c r="T1780" s="19"/>
      <c r="U1780" s="19"/>
      <c r="V1780" s="19"/>
      <c r="W1780" s="19"/>
      <c r="X1780" s="19"/>
      <c r="Y1780" s="19"/>
    </row>
    <row r="1781" spans="1:25" x14ac:dyDescent="0.25">
      <c r="A1781" s="19"/>
      <c r="B1781" s="19"/>
      <c r="C1781" s="19"/>
      <c r="D1781" s="19"/>
      <c r="E1781" s="19"/>
      <c r="F1781" s="19"/>
      <c r="G1781" s="19"/>
      <c r="H1781" s="19"/>
      <c r="I1781" s="19"/>
      <c r="J1781" s="19"/>
      <c r="K1781" s="19"/>
      <c r="L1781" s="19"/>
      <c r="M1781" s="19"/>
      <c r="N1781" s="19"/>
      <c r="O1781" s="19"/>
      <c r="P1781" s="19"/>
      <c r="Q1781" s="19"/>
      <c r="R1781" s="19"/>
      <c r="S1781" s="19"/>
      <c r="T1781" s="19"/>
      <c r="U1781" s="19"/>
      <c r="V1781" s="19"/>
      <c r="W1781" s="19"/>
      <c r="X1781" s="19"/>
      <c r="Y1781" s="19"/>
    </row>
    <row r="1782" spans="1:25" x14ac:dyDescent="0.25">
      <c r="A1782" s="19"/>
      <c r="B1782" s="19"/>
      <c r="C1782" s="19"/>
      <c r="D1782" s="19"/>
      <c r="E1782" s="19"/>
      <c r="F1782" s="19"/>
      <c r="G1782" s="19"/>
      <c r="H1782" s="19"/>
      <c r="I1782" s="19"/>
      <c r="J1782" s="19"/>
      <c r="K1782" s="19"/>
      <c r="L1782" s="19"/>
      <c r="M1782" s="19"/>
      <c r="N1782" s="19"/>
      <c r="O1782" s="19"/>
      <c r="P1782" s="19"/>
      <c r="Q1782" s="19"/>
      <c r="R1782" s="19"/>
      <c r="S1782" s="19"/>
      <c r="T1782" s="19"/>
      <c r="U1782" s="19"/>
      <c r="V1782" s="19"/>
      <c r="W1782" s="19"/>
      <c r="X1782" s="19"/>
      <c r="Y1782" s="19"/>
    </row>
    <row r="1783" spans="1:25" x14ac:dyDescent="0.25">
      <c r="A1783" s="19"/>
      <c r="B1783" s="19"/>
      <c r="C1783" s="19"/>
      <c r="D1783" s="19"/>
      <c r="E1783" s="19"/>
      <c r="F1783" s="19"/>
      <c r="G1783" s="19"/>
      <c r="H1783" s="19"/>
      <c r="I1783" s="19"/>
      <c r="J1783" s="19"/>
      <c r="K1783" s="19"/>
      <c r="L1783" s="19"/>
      <c r="M1783" s="19"/>
      <c r="N1783" s="19"/>
      <c r="O1783" s="19"/>
      <c r="P1783" s="19"/>
      <c r="Q1783" s="19"/>
      <c r="R1783" s="19"/>
      <c r="S1783" s="19"/>
      <c r="T1783" s="19"/>
      <c r="U1783" s="19"/>
      <c r="V1783" s="19"/>
      <c r="W1783" s="19"/>
      <c r="X1783" s="19"/>
      <c r="Y1783" s="19"/>
    </row>
    <row r="1784" spans="1:25" x14ac:dyDescent="0.25">
      <c r="A1784" s="19"/>
      <c r="B1784" s="19"/>
      <c r="C1784" s="19"/>
      <c r="D1784" s="19"/>
      <c r="E1784" s="19"/>
      <c r="F1784" s="19"/>
      <c r="G1784" s="19"/>
      <c r="H1784" s="19"/>
      <c r="I1784" s="19"/>
      <c r="J1784" s="19"/>
      <c r="K1784" s="19"/>
      <c r="L1784" s="19"/>
      <c r="M1784" s="19"/>
      <c r="N1784" s="19"/>
      <c r="O1784" s="19"/>
      <c r="P1784" s="19"/>
      <c r="Q1784" s="19"/>
      <c r="R1784" s="19"/>
      <c r="S1784" s="19"/>
      <c r="T1784" s="19"/>
      <c r="U1784" s="19"/>
      <c r="V1784" s="19"/>
      <c r="W1784" s="19"/>
      <c r="X1784" s="19"/>
      <c r="Y1784" s="19"/>
    </row>
    <row r="1785" spans="1:25" x14ac:dyDescent="0.25">
      <c r="A1785" s="19"/>
      <c r="B1785" s="19"/>
      <c r="C1785" s="19"/>
      <c r="D1785" s="19"/>
      <c r="E1785" s="19"/>
      <c r="F1785" s="19"/>
      <c r="G1785" s="19"/>
      <c r="H1785" s="19"/>
      <c r="I1785" s="19"/>
      <c r="J1785" s="19"/>
      <c r="K1785" s="19"/>
      <c r="L1785" s="19"/>
      <c r="M1785" s="19"/>
      <c r="N1785" s="19"/>
      <c r="O1785" s="19"/>
      <c r="P1785" s="19"/>
      <c r="Q1785" s="19"/>
      <c r="R1785" s="19"/>
      <c r="S1785" s="19"/>
      <c r="T1785" s="19"/>
      <c r="U1785" s="19"/>
      <c r="V1785" s="19"/>
      <c r="W1785" s="19"/>
      <c r="X1785" s="19"/>
      <c r="Y1785" s="19"/>
    </row>
    <row r="1786" spans="1:25" x14ac:dyDescent="0.25">
      <c r="A1786" s="19"/>
      <c r="B1786" s="19"/>
      <c r="C1786" s="19"/>
      <c r="D1786" s="19"/>
      <c r="E1786" s="19"/>
      <c r="F1786" s="19"/>
      <c r="G1786" s="19"/>
      <c r="H1786" s="19"/>
      <c r="I1786" s="19"/>
      <c r="J1786" s="19"/>
      <c r="K1786" s="19"/>
      <c r="L1786" s="19"/>
      <c r="M1786" s="19"/>
      <c r="N1786" s="19"/>
      <c r="O1786" s="19"/>
      <c r="P1786" s="19"/>
      <c r="Q1786" s="19"/>
      <c r="R1786" s="19"/>
      <c r="S1786" s="19"/>
      <c r="T1786" s="19"/>
      <c r="U1786" s="19"/>
      <c r="V1786" s="19"/>
      <c r="W1786" s="19"/>
      <c r="X1786" s="19"/>
      <c r="Y1786" s="19"/>
    </row>
    <row r="1787" spans="1:25" x14ac:dyDescent="0.25">
      <c r="A1787" s="19"/>
      <c r="B1787" s="19"/>
      <c r="C1787" s="19"/>
      <c r="D1787" s="19"/>
      <c r="E1787" s="19"/>
      <c r="F1787" s="19"/>
      <c r="G1787" s="19"/>
      <c r="H1787" s="19"/>
      <c r="I1787" s="19"/>
      <c r="J1787" s="19"/>
      <c r="K1787" s="19"/>
      <c r="L1787" s="19"/>
      <c r="M1787" s="19"/>
      <c r="N1787" s="19"/>
      <c r="O1787" s="19"/>
      <c r="P1787" s="19"/>
      <c r="Q1787" s="19"/>
      <c r="R1787" s="19"/>
      <c r="S1787" s="19"/>
      <c r="T1787" s="19"/>
      <c r="U1787" s="19"/>
      <c r="V1787" s="19"/>
      <c r="W1787" s="19"/>
      <c r="X1787" s="19"/>
      <c r="Y1787" s="19"/>
    </row>
    <row r="1788" spans="1:25" x14ac:dyDescent="0.25">
      <c r="A1788" s="19"/>
      <c r="B1788" s="19"/>
      <c r="C1788" s="19"/>
      <c r="D1788" s="19"/>
      <c r="E1788" s="19"/>
      <c r="F1788" s="19"/>
      <c r="G1788" s="19"/>
      <c r="H1788" s="19"/>
      <c r="I1788" s="19"/>
      <c r="J1788" s="19"/>
      <c r="K1788" s="19"/>
      <c r="L1788" s="19"/>
      <c r="M1788" s="19"/>
      <c r="N1788" s="19"/>
      <c r="O1788" s="19"/>
      <c r="P1788" s="19"/>
      <c r="Q1788" s="19"/>
      <c r="R1788" s="19"/>
      <c r="S1788" s="19"/>
      <c r="T1788" s="19"/>
      <c r="U1788" s="19"/>
      <c r="V1788" s="19"/>
      <c r="W1788" s="19"/>
      <c r="X1788" s="19"/>
      <c r="Y1788" s="19"/>
    </row>
    <row r="1789" spans="1:25" x14ac:dyDescent="0.25">
      <c r="A1789" s="19"/>
      <c r="B1789" s="19"/>
      <c r="C1789" s="19"/>
      <c r="D1789" s="19"/>
      <c r="E1789" s="19"/>
      <c r="F1789" s="19"/>
      <c r="G1789" s="19"/>
      <c r="H1789" s="19"/>
      <c r="I1789" s="19"/>
      <c r="J1789" s="19"/>
      <c r="K1789" s="19"/>
      <c r="L1789" s="19"/>
      <c r="M1789" s="19"/>
      <c r="N1789" s="19"/>
      <c r="O1789" s="19"/>
      <c r="P1789" s="19"/>
      <c r="Q1789" s="19"/>
      <c r="R1789" s="19"/>
      <c r="S1789" s="19"/>
      <c r="T1789" s="19"/>
      <c r="U1789" s="19"/>
      <c r="V1789" s="19"/>
      <c r="W1789" s="19"/>
      <c r="X1789" s="19"/>
      <c r="Y1789" s="19"/>
    </row>
    <row r="1790" spans="1:25" x14ac:dyDescent="0.25">
      <c r="A1790" s="19"/>
      <c r="B1790" s="19"/>
      <c r="C1790" s="19"/>
      <c r="D1790" s="19"/>
      <c r="E1790" s="19"/>
      <c r="F1790" s="19"/>
      <c r="G1790" s="19"/>
      <c r="H1790" s="19"/>
      <c r="I1790" s="19"/>
      <c r="J1790" s="19"/>
      <c r="K1790" s="19"/>
      <c r="L1790" s="19"/>
      <c r="M1790" s="19"/>
      <c r="N1790" s="19"/>
      <c r="O1790" s="19"/>
      <c r="P1790" s="19"/>
      <c r="Q1790" s="19"/>
      <c r="R1790" s="19"/>
      <c r="S1790" s="19"/>
      <c r="T1790" s="19"/>
      <c r="U1790" s="19"/>
      <c r="V1790" s="19"/>
      <c r="W1790" s="19"/>
      <c r="X1790" s="19"/>
      <c r="Y1790" s="19"/>
    </row>
    <row r="1791" spans="1:25" x14ac:dyDescent="0.25">
      <c r="A1791" s="19"/>
      <c r="B1791" s="19"/>
      <c r="C1791" s="19"/>
      <c r="D1791" s="19"/>
      <c r="E1791" s="19"/>
      <c r="F1791" s="19"/>
      <c r="G1791" s="19"/>
      <c r="H1791" s="19"/>
      <c r="I1791" s="19"/>
      <c r="J1791" s="19"/>
      <c r="K1791" s="19"/>
      <c r="L1791" s="19"/>
      <c r="M1791" s="19"/>
      <c r="N1791" s="19"/>
      <c r="O1791" s="19"/>
      <c r="P1791" s="19"/>
      <c r="Q1791" s="19"/>
      <c r="R1791" s="19"/>
      <c r="S1791" s="19"/>
      <c r="T1791" s="19"/>
      <c r="U1791" s="19"/>
      <c r="V1791" s="19"/>
      <c r="W1791" s="19"/>
      <c r="X1791" s="19"/>
      <c r="Y1791" s="19"/>
    </row>
    <row r="1792" spans="1:25" x14ac:dyDescent="0.25">
      <c r="A1792" s="19"/>
      <c r="B1792" s="19"/>
      <c r="C1792" s="19"/>
      <c r="D1792" s="19"/>
      <c r="E1792" s="19"/>
      <c r="F1792" s="19"/>
      <c r="G1792" s="19"/>
      <c r="H1792" s="19"/>
      <c r="I1792" s="19"/>
      <c r="J1792" s="19"/>
      <c r="K1792" s="19"/>
      <c r="L1792" s="19"/>
      <c r="M1792" s="19"/>
      <c r="N1792" s="19"/>
      <c r="O1792" s="19"/>
      <c r="P1792" s="19"/>
      <c r="Q1792" s="19"/>
      <c r="R1792" s="19"/>
      <c r="S1792" s="19"/>
      <c r="T1792" s="19"/>
      <c r="U1792" s="19"/>
      <c r="V1792" s="19"/>
      <c r="W1792" s="19"/>
      <c r="X1792" s="19"/>
      <c r="Y1792" s="19"/>
    </row>
    <row r="1793" spans="1:25" x14ac:dyDescent="0.25">
      <c r="A1793" s="19"/>
      <c r="B1793" s="19"/>
      <c r="C1793" s="19"/>
      <c r="D1793" s="19"/>
      <c r="E1793" s="19"/>
      <c r="F1793" s="19"/>
      <c r="G1793" s="19"/>
      <c r="H1793" s="19"/>
      <c r="I1793" s="19"/>
      <c r="J1793" s="19"/>
      <c r="K1793" s="19"/>
      <c r="L1793" s="19"/>
      <c r="M1793" s="19"/>
      <c r="N1793" s="19"/>
      <c r="O1793" s="19"/>
      <c r="P1793" s="19"/>
      <c r="Q1793" s="19"/>
      <c r="R1793" s="19"/>
      <c r="S1793" s="19"/>
      <c r="T1793" s="19"/>
      <c r="U1793" s="19"/>
      <c r="V1793" s="19"/>
      <c r="W1793" s="19"/>
      <c r="X1793" s="19"/>
      <c r="Y1793" s="19"/>
    </row>
    <row r="1794" spans="1:25" x14ac:dyDescent="0.25">
      <c r="A1794" s="19"/>
      <c r="B1794" s="19"/>
      <c r="C1794" s="19"/>
      <c r="D1794" s="19"/>
      <c r="E1794" s="19"/>
      <c r="F1794" s="19"/>
      <c r="G1794" s="19"/>
      <c r="H1794" s="19"/>
      <c r="I1794" s="19"/>
      <c r="J1794" s="19"/>
      <c r="K1794" s="19"/>
      <c r="L1794" s="19"/>
      <c r="M1794" s="19"/>
      <c r="N1794" s="19"/>
      <c r="O1794" s="19"/>
      <c r="P1794" s="19"/>
      <c r="Q1794" s="19"/>
      <c r="R1794" s="19"/>
      <c r="S1794" s="19"/>
      <c r="T1794" s="19"/>
      <c r="U1794" s="19"/>
      <c r="V1794" s="19"/>
      <c r="W1794" s="19"/>
      <c r="X1794" s="19"/>
      <c r="Y1794" s="19"/>
    </row>
    <row r="1795" spans="1:25" x14ac:dyDescent="0.25">
      <c r="A1795" s="19"/>
      <c r="B1795" s="19"/>
      <c r="C1795" s="19"/>
      <c r="D1795" s="19"/>
      <c r="E1795" s="19"/>
      <c r="F1795" s="19"/>
      <c r="G1795" s="19"/>
      <c r="H1795" s="19"/>
      <c r="I1795" s="19"/>
      <c r="J1795" s="19"/>
      <c r="K1795" s="19"/>
      <c r="L1795" s="19"/>
      <c r="M1795" s="19"/>
      <c r="N1795" s="19"/>
      <c r="O1795" s="19"/>
      <c r="P1795" s="19"/>
      <c r="Q1795" s="19"/>
      <c r="R1795" s="19"/>
      <c r="S1795" s="19"/>
      <c r="T1795" s="19"/>
      <c r="U1795" s="19"/>
      <c r="V1795" s="19"/>
      <c r="W1795" s="19"/>
      <c r="X1795" s="19"/>
      <c r="Y1795" s="19"/>
    </row>
    <row r="1796" spans="1:25" x14ac:dyDescent="0.25">
      <c r="A1796" s="19"/>
      <c r="B1796" s="19"/>
      <c r="C1796" s="19"/>
      <c r="D1796" s="19"/>
      <c r="E1796" s="19"/>
      <c r="F1796" s="19"/>
      <c r="G1796" s="19"/>
      <c r="H1796" s="19"/>
      <c r="I1796" s="19"/>
      <c r="J1796" s="19"/>
      <c r="K1796" s="19"/>
      <c r="L1796" s="19"/>
      <c r="M1796" s="19"/>
      <c r="N1796" s="19"/>
      <c r="O1796" s="19"/>
      <c r="P1796" s="19"/>
      <c r="Q1796" s="19"/>
      <c r="R1796" s="19"/>
      <c r="S1796" s="19"/>
      <c r="T1796" s="19"/>
      <c r="U1796" s="19"/>
      <c r="V1796" s="19"/>
      <c r="W1796" s="19"/>
      <c r="X1796" s="19"/>
      <c r="Y1796" s="19"/>
    </row>
    <row r="1797" spans="1:25" x14ac:dyDescent="0.25">
      <c r="A1797" s="19"/>
      <c r="B1797" s="19"/>
      <c r="C1797" s="19"/>
      <c r="D1797" s="19"/>
      <c r="E1797" s="19"/>
      <c r="F1797" s="19"/>
      <c r="G1797" s="19"/>
      <c r="H1797" s="19"/>
      <c r="I1797" s="19"/>
      <c r="J1797" s="19"/>
      <c r="K1797" s="19"/>
      <c r="L1797" s="19"/>
      <c r="M1797" s="19"/>
      <c r="N1797" s="19"/>
      <c r="O1797" s="19"/>
      <c r="P1797" s="19"/>
      <c r="Q1797" s="19"/>
      <c r="R1797" s="19"/>
      <c r="S1797" s="19"/>
      <c r="T1797" s="19"/>
      <c r="U1797" s="19"/>
      <c r="V1797" s="19"/>
      <c r="W1797" s="19"/>
      <c r="X1797" s="19"/>
      <c r="Y1797" s="19"/>
    </row>
    <row r="1798" spans="1:25" x14ac:dyDescent="0.25">
      <c r="A1798" s="19"/>
      <c r="B1798" s="19"/>
      <c r="C1798" s="19"/>
      <c r="D1798" s="19"/>
      <c r="E1798" s="19"/>
      <c r="F1798" s="19"/>
      <c r="G1798" s="19"/>
      <c r="H1798" s="19"/>
      <c r="I1798" s="19"/>
      <c r="J1798" s="19"/>
      <c r="K1798" s="19"/>
      <c r="L1798" s="19"/>
      <c r="M1798" s="19"/>
      <c r="N1798" s="19"/>
      <c r="O1798" s="19"/>
      <c r="P1798" s="19"/>
      <c r="Q1798" s="19"/>
      <c r="R1798" s="19"/>
      <c r="S1798" s="19"/>
      <c r="T1798" s="19"/>
      <c r="U1798" s="19"/>
      <c r="V1798" s="19"/>
      <c r="W1798" s="19"/>
      <c r="X1798" s="19"/>
      <c r="Y1798" s="19"/>
    </row>
    <row r="1799" spans="1:25" x14ac:dyDescent="0.25">
      <c r="A1799" s="19"/>
      <c r="B1799" s="19"/>
      <c r="C1799" s="19"/>
      <c r="D1799" s="19"/>
      <c r="E1799" s="19"/>
      <c r="F1799" s="19"/>
      <c r="G1799" s="19"/>
      <c r="H1799" s="19"/>
      <c r="I1799" s="19"/>
      <c r="J1799" s="19"/>
      <c r="K1799" s="19"/>
      <c r="L1799" s="19"/>
      <c r="M1799" s="19"/>
      <c r="N1799" s="19"/>
      <c r="O1799" s="19"/>
      <c r="P1799" s="19"/>
      <c r="Q1799" s="19"/>
      <c r="R1799" s="19"/>
      <c r="S1799" s="19"/>
      <c r="T1799" s="19"/>
      <c r="U1799" s="19"/>
      <c r="V1799" s="19"/>
      <c r="W1799" s="19"/>
      <c r="X1799" s="19"/>
      <c r="Y1799" s="19"/>
    </row>
    <row r="1800" spans="1:25" x14ac:dyDescent="0.25">
      <c r="A1800" s="19"/>
      <c r="B1800" s="19"/>
      <c r="C1800" s="19"/>
      <c r="D1800" s="19"/>
      <c r="E1800" s="19"/>
      <c r="F1800" s="19"/>
      <c r="G1800" s="19"/>
      <c r="H1800" s="19"/>
      <c r="I1800" s="19"/>
      <c r="J1800" s="19"/>
      <c r="K1800" s="19"/>
      <c r="L1800" s="19"/>
      <c r="M1800" s="19"/>
      <c r="N1800" s="19"/>
      <c r="O1800" s="19"/>
      <c r="P1800" s="19"/>
      <c r="Q1800" s="19"/>
      <c r="R1800" s="19"/>
      <c r="S1800" s="19"/>
      <c r="T1800" s="19"/>
      <c r="U1800" s="19"/>
      <c r="V1800" s="19"/>
      <c r="W1800" s="19"/>
      <c r="X1800" s="19"/>
      <c r="Y1800" s="19"/>
    </row>
    <row r="1801" spans="1:25" x14ac:dyDescent="0.25">
      <c r="A1801" s="19"/>
      <c r="B1801" s="19"/>
      <c r="C1801" s="19"/>
      <c r="D1801" s="19"/>
      <c r="E1801" s="19"/>
      <c r="F1801" s="19"/>
      <c r="G1801" s="19"/>
      <c r="H1801" s="19"/>
      <c r="I1801" s="19"/>
      <c r="J1801" s="19"/>
      <c r="K1801" s="19"/>
      <c r="L1801" s="19"/>
      <c r="M1801" s="19"/>
      <c r="N1801" s="19"/>
      <c r="O1801" s="19"/>
      <c r="P1801" s="19"/>
      <c r="Q1801" s="19"/>
      <c r="R1801" s="19"/>
      <c r="S1801" s="19"/>
      <c r="T1801" s="19"/>
      <c r="U1801" s="19"/>
      <c r="V1801" s="19"/>
      <c r="W1801" s="19"/>
      <c r="X1801" s="19"/>
      <c r="Y1801" s="19"/>
    </row>
    <row r="1802" spans="1:25" x14ac:dyDescent="0.25">
      <c r="A1802" s="19"/>
      <c r="B1802" s="19"/>
      <c r="C1802" s="19"/>
      <c r="D1802" s="19"/>
      <c r="E1802" s="19"/>
      <c r="F1802" s="19"/>
      <c r="G1802" s="19"/>
      <c r="H1802" s="19"/>
      <c r="I1802" s="19"/>
      <c r="J1802" s="19"/>
      <c r="K1802" s="19"/>
      <c r="L1802" s="19"/>
      <c r="M1802" s="19"/>
      <c r="N1802" s="19"/>
      <c r="O1802" s="19"/>
      <c r="P1802" s="19"/>
      <c r="Q1802" s="19"/>
      <c r="R1802" s="19"/>
      <c r="S1802" s="19"/>
      <c r="T1802" s="19"/>
      <c r="U1802" s="19"/>
      <c r="V1802" s="19"/>
      <c r="W1802" s="19"/>
      <c r="X1802" s="19"/>
      <c r="Y1802" s="19"/>
    </row>
    <row r="1803" spans="1:25" x14ac:dyDescent="0.25">
      <c r="A1803" s="19"/>
      <c r="B1803" s="19"/>
      <c r="C1803" s="19"/>
      <c r="D1803" s="19"/>
      <c r="E1803" s="19"/>
      <c r="F1803" s="19"/>
      <c r="G1803" s="19"/>
      <c r="H1803" s="19"/>
      <c r="I1803" s="19"/>
      <c r="J1803" s="19"/>
      <c r="K1803" s="19"/>
      <c r="L1803" s="19"/>
      <c r="M1803" s="19"/>
      <c r="N1803" s="19"/>
      <c r="O1803" s="19"/>
      <c r="P1803" s="19"/>
      <c r="Q1803" s="19"/>
      <c r="R1803" s="19"/>
      <c r="S1803" s="19"/>
      <c r="T1803" s="19"/>
      <c r="U1803" s="19"/>
      <c r="V1803" s="19"/>
      <c r="W1803" s="19"/>
      <c r="X1803" s="19"/>
      <c r="Y1803" s="19"/>
    </row>
    <row r="1804" spans="1:25" x14ac:dyDescent="0.25">
      <c r="A1804" s="19"/>
      <c r="B1804" s="19"/>
      <c r="C1804" s="19"/>
      <c r="D1804" s="19"/>
      <c r="E1804" s="19"/>
      <c r="F1804" s="19"/>
      <c r="G1804" s="19"/>
      <c r="H1804" s="19"/>
      <c r="I1804" s="19"/>
      <c r="J1804" s="19"/>
      <c r="K1804" s="19"/>
      <c r="L1804" s="19"/>
      <c r="M1804" s="19"/>
      <c r="N1804" s="19"/>
      <c r="O1804" s="19"/>
      <c r="P1804" s="19"/>
      <c r="Q1804" s="19"/>
      <c r="R1804" s="19"/>
      <c r="S1804" s="19"/>
      <c r="T1804" s="19"/>
      <c r="U1804" s="19"/>
      <c r="V1804" s="19"/>
      <c r="W1804" s="19"/>
      <c r="X1804" s="19"/>
      <c r="Y1804" s="19"/>
    </row>
    <row r="1805" spans="1:25" x14ac:dyDescent="0.25">
      <c r="A1805" s="19"/>
      <c r="B1805" s="19"/>
      <c r="C1805" s="19"/>
      <c r="D1805" s="19"/>
      <c r="E1805" s="19"/>
      <c r="F1805" s="19"/>
      <c r="G1805" s="19"/>
      <c r="H1805" s="19"/>
      <c r="I1805" s="19"/>
      <c r="J1805" s="19"/>
      <c r="K1805" s="19"/>
      <c r="L1805" s="19"/>
      <c r="M1805" s="19"/>
      <c r="N1805" s="19"/>
      <c r="O1805" s="19"/>
      <c r="P1805" s="19"/>
      <c r="Q1805" s="19"/>
      <c r="R1805" s="19"/>
      <c r="S1805" s="19"/>
      <c r="T1805" s="19"/>
      <c r="U1805" s="19"/>
      <c r="V1805" s="19"/>
      <c r="W1805" s="19"/>
      <c r="X1805" s="19"/>
      <c r="Y1805" s="19"/>
    </row>
    <row r="1806" spans="1:25" x14ac:dyDescent="0.25">
      <c r="A1806" s="19"/>
      <c r="B1806" s="19"/>
      <c r="C1806" s="19"/>
      <c r="D1806" s="19"/>
      <c r="E1806" s="19"/>
      <c r="F1806" s="19"/>
      <c r="G1806" s="19"/>
      <c r="H1806" s="19"/>
      <c r="I1806" s="19"/>
      <c r="J1806" s="19"/>
      <c r="K1806" s="19"/>
      <c r="L1806" s="19"/>
      <c r="M1806" s="19"/>
      <c r="N1806" s="19"/>
      <c r="O1806" s="19"/>
      <c r="P1806" s="19"/>
      <c r="Q1806" s="19"/>
      <c r="R1806" s="19"/>
      <c r="S1806" s="19"/>
      <c r="T1806" s="19"/>
      <c r="U1806" s="19"/>
      <c r="V1806" s="19"/>
      <c r="W1806" s="19"/>
      <c r="X1806" s="19"/>
      <c r="Y1806" s="19"/>
    </row>
    <row r="1807" spans="1:25" x14ac:dyDescent="0.25">
      <c r="A1807" s="19"/>
      <c r="B1807" s="19"/>
      <c r="C1807" s="19"/>
      <c r="D1807" s="19"/>
      <c r="E1807" s="19"/>
      <c r="F1807" s="19"/>
      <c r="G1807" s="19"/>
      <c r="H1807" s="19"/>
      <c r="I1807" s="19"/>
      <c r="J1807" s="19"/>
      <c r="K1807" s="19"/>
      <c r="L1807" s="19"/>
      <c r="M1807" s="19"/>
      <c r="N1807" s="19"/>
      <c r="O1807" s="19"/>
      <c r="P1807" s="19"/>
      <c r="Q1807" s="19"/>
      <c r="R1807" s="19"/>
      <c r="S1807" s="19"/>
      <c r="T1807" s="19"/>
      <c r="U1807" s="19"/>
      <c r="V1807" s="19"/>
      <c r="W1807" s="19"/>
      <c r="X1807" s="19"/>
      <c r="Y1807" s="19"/>
    </row>
    <row r="1808" spans="1:25" x14ac:dyDescent="0.25">
      <c r="A1808" s="19"/>
      <c r="B1808" s="19"/>
      <c r="C1808" s="19"/>
      <c r="D1808" s="19"/>
      <c r="E1808" s="19"/>
      <c r="F1808" s="19"/>
      <c r="G1808" s="19"/>
      <c r="H1808" s="19"/>
      <c r="I1808" s="19"/>
      <c r="J1808" s="19"/>
      <c r="K1808" s="19"/>
      <c r="L1808" s="19"/>
      <c r="M1808" s="19"/>
      <c r="N1808" s="19"/>
      <c r="O1808" s="19"/>
      <c r="P1808" s="19"/>
      <c r="Q1808" s="19"/>
      <c r="R1808" s="19"/>
      <c r="S1808" s="19"/>
      <c r="T1808" s="19"/>
      <c r="U1808" s="19"/>
      <c r="V1808" s="19"/>
      <c r="W1808" s="19"/>
      <c r="X1808" s="19"/>
      <c r="Y1808" s="19"/>
    </row>
    <row r="1809" spans="1:25" x14ac:dyDescent="0.25">
      <c r="A1809" s="19"/>
      <c r="B1809" s="19"/>
      <c r="C1809" s="19"/>
      <c r="D1809" s="19"/>
      <c r="E1809" s="19"/>
      <c r="F1809" s="19"/>
      <c r="G1809" s="19"/>
      <c r="H1809" s="19"/>
      <c r="I1809" s="19"/>
      <c r="J1809" s="19"/>
      <c r="K1809" s="19"/>
      <c r="L1809" s="19"/>
      <c r="M1809" s="19"/>
      <c r="N1809" s="19"/>
      <c r="O1809" s="19"/>
      <c r="P1809" s="19"/>
      <c r="Q1809" s="19"/>
      <c r="R1809" s="19"/>
      <c r="S1809" s="19"/>
      <c r="T1809" s="19"/>
      <c r="U1809" s="19"/>
      <c r="V1809" s="19"/>
      <c r="W1809" s="19"/>
      <c r="X1809" s="19"/>
      <c r="Y1809" s="19"/>
    </row>
    <row r="1810" spans="1:25" x14ac:dyDescent="0.25">
      <c r="A1810" s="19"/>
      <c r="B1810" s="19"/>
      <c r="C1810" s="19"/>
      <c r="D1810" s="19"/>
      <c r="E1810" s="19"/>
      <c r="F1810" s="19"/>
      <c r="G1810" s="19"/>
      <c r="H1810" s="19"/>
      <c r="I1810" s="19"/>
      <c r="J1810" s="19"/>
      <c r="K1810" s="19"/>
      <c r="L1810" s="19"/>
      <c r="M1810" s="19"/>
      <c r="N1810" s="19"/>
      <c r="O1810" s="19"/>
      <c r="P1810" s="19"/>
      <c r="Q1810" s="19"/>
      <c r="R1810" s="19"/>
      <c r="S1810" s="19"/>
      <c r="T1810" s="19"/>
      <c r="U1810" s="19"/>
      <c r="V1810" s="19"/>
      <c r="W1810" s="19"/>
      <c r="X1810" s="19"/>
      <c r="Y1810" s="19"/>
    </row>
    <row r="1811" spans="1:25" x14ac:dyDescent="0.25">
      <c r="A1811" s="19"/>
      <c r="B1811" s="19"/>
      <c r="C1811" s="19"/>
      <c r="D1811" s="19"/>
      <c r="E1811" s="19"/>
      <c r="F1811" s="19"/>
      <c r="G1811" s="19"/>
      <c r="H1811" s="19"/>
      <c r="I1811" s="19"/>
      <c r="J1811" s="19"/>
      <c r="K1811" s="19"/>
      <c r="L1811" s="19"/>
      <c r="M1811" s="19"/>
      <c r="N1811" s="19"/>
      <c r="O1811" s="19"/>
      <c r="P1811" s="19"/>
      <c r="Q1811" s="19"/>
      <c r="R1811" s="19"/>
      <c r="S1811" s="19"/>
      <c r="T1811" s="19"/>
      <c r="U1811" s="19"/>
      <c r="V1811" s="19"/>
      <c r="W1811" s="19"/>
      <c r="X1811" s="19"/>
      <c r="Y1811" s="19"/>
    </row>
    <row r="1812" spans="1:25" x14ac:dyDescent="0.25">
      <c r="A1812" s="19"/>
      <c r="B1812" s="19"/>
      <c r="C1812" s="19"/>
      <c r="D1812" s="19"/>
      <c r="E1812" s="19"/>
      <c r="F1812" s="19"/>
      <c r="G1812" s="19"/>
      <c r="H1812" s="19"/>
      <c r="I1812" s="19"/>
      <c r="J1812" s="19"/>
      <c r="K1812" s="19"/>
      <c r="L1812" s="19"/>
      <c r="M1812" s="19"/>
      <c r="N1812" s="19"/>
      <c r="O1812" s="19"/>
      <c r="P1812" s="19"/>
      <c r="Q1812" s="19"/>
      <c r="R1812" s="19"/>
      <c r="S1812" s="19"/>
      <c r="T1812" s="19"/>
      <c r="U1812" s="19"/>
      <c r="V1812" s="19"/>
      <c r="W1812" s="19"/>
      <c r="X1812" s="19"/>
      <c r="Y1812" s="19"/>
    </row>
    <row r="1813" spans="1:25" x14ac:dyDescent="0.25">
      <c r="A1813" s="19"/>
      <c r="B1813" s="19"/>
      <c r="C1813" s="19"/>
      <c r="D1813" s="19"/>
      <c r="E1813" s="19"/>
      <c r="F1813" s="19"/>
      <c r="G1813" s="19"/>
      <c r="H1813" s="19"/>
      <c r="I1813" s="19"/>
      <c r="J1813" s="19"/>
      <c r="K1813" s="19"/>
      <c r="L1813" s="19"/>
      <c r="M1813" s="19"/>
      <c r="N1813" s="19"/>
      <c r="O1813" s="19"/>
      <c r="P1813" s="19"/>
      <c r="Q1813" s="19"/>
      <c r="R1813" s="19"/>
      <c r="S1813" s="19"/>
      <c r="T1813" s="19"/>
      <c r="U1813" s="19"/>
      <c r="V1813" s="19"/>
      <c r="W1813" s="19"/>
      <c r="X1813" s="19"/>
      <c r="Y1813" s="19"/>
    </row>
    <row r="1814" spans="1:25" x14ac:dyDescent="0.25">
      <c r="A1814" s="19"/>
      <c r="B1814" s="19"/>
      <c r="C1814" s="19"/>
      <c r="D1814" s="19"/>
      <c r="E1814" s="19"/>
      <c r="F1814" s="19"/>
      <c r="G1814" s="19"/>
      <c r="H1814" s="19"/>
      <c r="I1814" s="19"/>
      <c r="J1814" s="19"/>
      <c r="K1814" s="19"/>
      <c r="L1814" s="19"/>
      <c r="M1814" s="19"/>
      <c r="N1814" s="19"/>
      <c r="O1814" s="19"/>
      <c r="P1814" s="19"/>
      <c r="Q1814" s="19"/>
      <c r="R1814" s="19"/>
      <c r="S1814" s="19"/>
      <c r="T1814" s="19"/>
      <c r="U1814" s="19"/>
      <c r="V1814" s="19"/>
      <c r="W1814" s="19"/>
      <c r="X1814" s="19"/>
      <c r="Y1814" s="19"/>
    </row>
    <row r="1815" spans="1:25" x14ac:dyDescent="0.25">
      <c r="A1815" s="19"/>
      <c r="B1815" s="19"/>
      <c r="C1815" s="19"/>
      <c r="D1815" s="19"/>
      <c r="E1815" s="19"/>
      <c r="F1815" s="19"/>
      <c r="G1815" s="19"/>
      <c r="H1815" s="19"/>
      <c r="I1815" s="19"/>
      <c r="J1815" s="19"/>
      <c r="K1815" s="19"/>
      <c r="L1815" s="19"/>
      <c r="M1815" s="19"/>
      <c r="N1815" s="19"/>
      <c r="O1815" s="19"/>
      <c r="P1815" s="19"/>
      <c r="Q1815" s="19"/>
      <c r="R1815" s="19"/>
      <c r="S1815" s="19"/>
      <c r="T1815" s="19"/>
      <c r="U1815" s="19"/>
      <c r="V1815" s="19"/>
      <c r="W1815" s="19"/>
      <c r="X1815" s="19"/>
      <c r="Y1815" s="19"/>
    </row>
    <row r="1816" spans="1:25" x14ac:dyDescent="0.25">
      <c r="A1816" s="19"/>
      <c r="B1816" s="19"/>
      <c r="C1816" s="19"/>
      <c r="D1816" s="19"/>
      <c r="E1816" s="19"/>
      <c r="F1816" s="19"/>
      <c r="G1816" s="19"/>
      <c r="H1816" s="19"/>
      <c r="I1816" s="19"/>
      <c r="J1816" s="19"/>
      <c r="K1816" s="19"/>
      <c r="L1816" s="19"/>
      <c r="M1816" s="19"/>
      <c r="N1816" s="19"/>
      <c r="O1816" s="19"/>
      <c r="P1816" s="19"/>
      <c r="Q1816" s="19"/>
      <c r="R1816" s="19"/>
      <c r="S1816" s="19"/>
      <c r="T1816" s="19"/>
      <c r="U1816" s="19"/>
      <c r="V1816" s="19"/>
      <c r="W1816" s="19"/>
      <c r="X1816" s="19"/>
      <c r="Y1816" s="19"/>
    </row>
    <row r="1817" spans="1:25" x14ac:dyDescent="0.25">
      <c r="A1817" s="19"/>
      <c r="B1817" s="19"/>
      <c r="C1817" s="19"/>
      <c r="D1817" s="19"/>
      <c r="E1817" s="19"/>
      <c r="F1817" s="19"/>
      <c r="G1817" s="19"/>
      <c r="H1817" s="19"/>
      <c r="I1817" s="19"/>
      <c r="J1817" s="19"/>
      <c r="K1817" s="19"/>
      <c r="L1817" s="19"/>
      <c r="M1817" s="19"/>
      <c r="N1817" s="19"/>
      <c r="O1817" s="19"/>
      <c r="P1817" s="19"/>
      <c r="Q1817" s="19"/>
      <c r="R1817" s="19"/>
      <c r="S1817" s="19"/>
      <c r="T1817" s="19"/>
      <c r="U1817" s="19"/>
      <c r="V1817" s="19"/>
      <c r="W1817" s="19"/>
      <c r="X1817" s="19"/>
      <c r="Y1817" s="19"/>
    </row>
    <row r="1818" spans="1:25" x14ac:dyDescent="0.25">
      <c r="A1818" s="19"/>
      <c r="B1818" s="19"/>
      <c r="C1818" s="19"/>
      <c r="D1818" s="19"/>
      <c r="E1818" s="19"/>
      <c r="F1818" s="19"/>
      <c r="G1818" s="19"/>
      <c r="H1818" s="19"/>
      <c r="I1818" s="19"/>
      <c r="J1818" s="19"/>
      <c r="K1818" s="19"/>
      <c r="L1818" s="19"/>
      <c r="M1818" s="19"/>
      <c r="N1818" s="19"/>
      <c r="O1818" s="19"/>
      <c r="P1818" s="19"/>
      <c r="Q1818" s="19"/>
      <c r="R1818" s="19"/>
      <c r="S1818" s="19"/>
      <c r="T1818" s="19"/>
      <c r="U1818" s="19"/>
      <c r="V1818" s="19"/>
      <c r="W1818" s="19"/>
      <c r="X1818" s="19"/>
      <c r="Y1818" s="19"/>
    </row>
    <row r="1819" spans="1:25" x14ac:dyDescent="0.25">
      <c r="A1819" s="19"/>
      <c r="B1819" s="19"/>
      <c r="C1819" s="19"/>
      <c r="D1819" s="19"/>
      <c r="E1819" s="19"/>
      <c r="F1819" s="19"/>
      <c r="G1819" s="19"/>
      <c r="H1819" s="19"/>
      <c r="I1819" s="19"/>
      <c r="J1819" s="19"/>
      <c r="K1819" s="19"/>
      <c r="L1819" s="19"/>
      <c r="M1819" s="19"/>
      <c r="N1819" s="19"/>
      <c r="O1819" s="19"/>
      <c r="P1819" s="19"/>
      <c r="Q1819" s="19"/>
      <c r="R1819" s="19"/>
      <c r="S1819" s="19"/>
      <c r="T1819" s="19"/>
      <c r="U1819" s="19"/>
      <c r="V1819" s="19"/>
      <c r="W1819" s="19"/>
      <c r="X1819" s="19"/>
      <c r="Y1819" s="19"/>
    </row>
    <row r="1820" spans="1:25" x14ac:dyDescent="0.25">
      <c r="A1820" s="19"/>
      <c r="B1820" s="19"/>
      <c r="C1820" s="19"/>
      <c r="D1820" s="19"/>
      <c r="E1820" s="19"/>
      <c r="F1820" s="19"/>
      <c r="G1820" s="19"/>
      <c r="H1820" s="19"/>
      <c r="I1820" s="19"/>
      <c r="J1820" s="19"/>
      <c r="K1820" s="19"/>
      <c r="L1820" s="19"/>
      <c r="M1820" s="19"/>
      <c r="N1820" s="19"/>
      <c r="O1820" s="19"/>
      <c r="P1820" s="19"/>
      <c r="Q1820" s="19"/>
      <c r="R1820" s="19"/>
      <c r="S1820" s="19"/>
      <c r="T1820" s="19"/>
      <c r="U1820" s="19"/>
      <c r="V1820" s="19"/>
      <c r="W1820" s="19"/>
      <c r="X1820" s="19"/>
      <c r="Y1820" s="19"/>
    </row>
    <row r="1821" spans="1:25" x14ac:dyDescent="0.25">
      <c r="A1821" s="19"/>
      <c r="B1821" s="19"/>
      <c r="C1821" s="19"/>
      <c r="D1821" s="19"/>
      <c r="E1821" s="19"/>
      <c r="F1821" s="19"/>
      <c r="G1821" s="19"/>
      <c r="H1821" s="19"/>
      <c r="I1821" s="19"/>
      <c r="J1821" s="19"/>
      <c r="K1821" s="19"/>
      <c r="L1821" s="19"/>
      <c r="M1821" s="19"/>
      <c r="N1821" s="19"/>
      <c r="O1821" s="19"/>
      <c r="P1821" s="19"/>
      <c r="Q1821" s="19"/>
      <c r="R1821" s="19"/>
      <c r="S1821" s="19"/>
      <c r="T1821" s="19"/>
      <c r="U1821" s="19"/>
      <c r="V1821" s="19"/>
      <c r="W1821" s="19"/>
      <c r="X1821" s="19"/>
      <c r="Y1821" s="19"/>
    </row>
    <row r="1822" spans="1:25" x14ac:dyDescent="0.25">
      <c r="A1822" s="19"/>
      <c r="B1822" s="19"/>
      <c r="C1822" s="19"/>
      <c r="D1822" s="19"/>
      <c r="E1822" s="19"/>
      <c r="F1822" s="19"/>
      <c r="G1822" s="19"/>
      <c r="H1822" s="19"/>
      <c r="I1822" s="19"/>
      <c r="J1822" s="19"/>
      <c r="K1822" s="19"/>
      <c r="L1822" s="19"/>
      <c r="M1822" s="19"/>
      <c r="N1822" s="19"/>
      <c r="O1822" s="19"/>
      <c r="P1822" s="19"/>
      <c r="Q1822" s="19"/>
      <c r="R1822" s="19"/>
      <c r="S1822" s="19"/>
      <c r="T1822" s="19"/>
      <c r="U1822" s="19"/>
      <c r="V1822" s="19"/>
      <c r="W1822" s="19"/>
      <c r="X1822" s="19"/>
      <c r="Y1822" s="19"/>
    </row>
    <row r="1823" spans="1:25" x14ac:dyDescent="0.25">
      <c r="A1823" s="19"/>
      <c r="B1823" s="19"/>
      <c r="C1823" s="19"/>
      <c r="D1823" s="19"/>
      <c r="E1823" s="19"/>
      <c r="F1823" s="19"/>
      <c r="G1823" s="19"/>
      <c r="H1823" s="19"/>
      <c r="I1823" s="19"/>
      <c r="J1823" s="19"/>
      <c r="K1823" s="19"/>
      <c r="L1823" s="19"/>
      <c r="M1823" s="19"/>
      <c r="N1823" s="19"/>
      <c r="O1823" s="19"/>
      <c r="P1823" s="19"/>
      <c r="Q1823" s="19"/>
      <c r="R1823" s="19"/>
      <c r="S1823" s="19"/>
      <c r="T1823" s="19"/>
      <c r="U1823" s="19"/>
      <c r="V1823" s="19"/>
      <c r="W1823" s="19"/>
      <c r="X1823" s="19"/>
      <c r="Y1823" s="19"/>
    </row>
    <row r="1824" spans="1:25" x14ac:dyDescent="0.25">
      <c r="A1824" s="19"/>
      <c r="B1824" s="19"/>
      <c r="C1824" s="19"/>
      <c r="D1824" s="19"/>
      <c r="E1824" s="19"/>
      <c r="F1824" s="19"/>
      <c r="G1824" s="19"/>
      <c r="H1824" s="19"/>
      <c r="I1824" s="19"/>
      <c r="J1824" s="19"/>
      <c r="K1824" s="19"/>
      <c r="L1824" s="19"/>
      <c r="M1824" s="19"/>
      <c r="N1824" s="19"/>
      <c r="O1824" s="19"/>
      <c r="P1824" s="19"/>
      <c r="Q1824" s="19"/>
      <c r="R1824" s="19"/>
      <c r="S1824" s="19"/>
      <c r="T1824" s="19"/>
      <c r="U1824" s="19"/>
      <c r="V1824" s="19"/>
      <c r="W1824" s="19"/>
      <c r="X1824" s="19"/>
      <c r="Y1824" s="19"/>
    </row>
    <row r="1825" spans="1:25" x14ac:dyDescent="0.25">
      <c r="A1825" s="19"/>
      <c r="B1825" s="19"/>
      <c r="C1825" s="19"/>
      <c r="D1825" s="19"/>
      <c r="E1825" s="19"/>
      <c r="F1825" s="19"/>
      <c r="G1825" s="19"/>
      <c r="H1825" s="19"/>
      <c r="I1825" s="19"/>
      <c r="J1825" s="19"/>
      <c r="K1825" s="19"/>
      <c r="L1825" s="19"/>
      <c r="M1825" s="19"/>
      <c r="N1825" s="19"/>
      <c r="O1825" s="19"/>
      <c r="P1825" s="19"/>
      <c r="Q1825" s="19"/>
      <c r="R1825" s="19"/>
      <c r="S1825" s="19"/>
      <c r="T1825" s="19"/>
      <c r="U1825" s="19"/>
      <c r="V1825" s="19"/>
      <c r="W1825" s="19"/>
      <c r="X1825" s="19"/>
      <c r="Y1825" s="19"/>
    </row>
    <row r="1826" spans="1:25" x14ac:dyDescent="0.25">
      <c r="A1826" s="19"/>
      <c r="B1826" s="19"/>
      <c r="C1826" s="19"/>
      <c r="D1826" s="19"/>
      <c r="E1826" s="19"/>
      <c r="F1826" s="19"/>
      <c r="G1826" s="19"/>
      <c r="H1826" s="19"/>
      <c r="I1826" s="19"/>
      <c r="J1826" s="19"/>
      <c r="K1826" s="19"/>
      <c r="L1826" s="19"/>
      <c r="M1826" s="19"/>
      <c r="N1826" s="19"/>
      <c r="O1826" s="19"/>
      <c r="P1826" s="19"/>
      <c r="Q1826" s="19"/>
      <c r="R1826" s="19"/>
      <c r="S1826" s="19"/>
      <c r="T1826" s="19"/>
      <c r="U1826" s="19"/>
      <c r="V1826" s="19"/>
      <c r="W1826" s="19"/>
      <c r="X1826" s="19"/>
      <c r="Y1826" s="19"/>
    </row>
    <row r="1827" spans="1:25" x14ac:dyDescent="0.25">
      <c r="A1827" s="19"/>
      <c r="B1827" s="19"/>
      <c r="C1827" s="19"/>
      <c r="D1827" s="19"/>
      <c r="E1827" s="19"/>
      <c r="F1827" s="19"/>
      <c r="G1827" s="19"/>
      <c r="H1827" s="19"/>
      <c r="I1827" s="19"/>
      <c r="J1827" s="19"/>
      <c r="K1827" s="19"/>
      <c r="L1827" s="19"/>
      <c r="M1827" s="19"/>
      <c r="N1827" s="19"/>
      <c r="O1827" s="19"/>
      <c r="P1827" s="19"/>
      <c r="Q1827" s="19"/>
      <c r="R1827" s="19"/>
      <c r="S1827" s="19"/>
      <c r="T1827" s="19"/>
      <c r="U1827" s="19"/>
      <c r="V1827" s="19"/>
      <c r="W1827" s="19"/>
      <c r="X1827" s="19"/>
      <c r="Y1827" s="19"/>
    </row>
    <row r="1828" spans="1:25" x14ac:dyDescent="0.25">
      <c r="A1828" s="19"/>
      <c r="B1828" s="19"/>
      <c r="C1828" s="19"/>
      <c r="D1828" s="19"/>
      <c r="E1828" s="19"/>
      <c r="F1828" s="19"/>
      <c r="G1828" s="19"/>
      <c r="H1828" s="19"/>
      <c r="I1828" s="19"/>
      <c r="J1828" s="19"/>
      <c r="K1828" s="19"/>
      <c r="L1828" s="19"/>
      <c r="M1828" s="19"/>
      <c r="N1828" s="19"/>
      <c r="O1828" s="19"/>
      <c r="P1828" s="19"/>
      <c r="Q1828" s="19"/>
      <c r="R1828" s="19"/>
      <c r="S1828" s="19"/>
      <c r="T1828" s="19"/>
      <c r="U1828" s="19"/>
      <c r="V1828" s="19"/>
      <c r="W1828" s="19"/>
      <c r="X1828" s="19"/>
      <c r="Y1828" s="19"/>
    </row>
    <row r="1829" spans="1:25" x14ac:dyDescent="0.25">
      <c r="A1829" s="19"/>
      <c r="B1829" s="19"/>
      <c r="C1829" s="19"/>
      <c r="D1829" s="19"/>
      <c r="E1829" s="19"/>
      <c r="F1829" s="19"/>
      <c r="G1829" s="19"/>
      <c r="H1829" s="19"/>
      <c r="I1829" s="19"/>
      <c r="J1829" s="19"/>
      <c r="K1829" s="19"/>
      <c r="L1829" s="19"/>
      <c r="M1829" s="19"/>
      <c r="N1829" s="19"/>
      <c r="O1829" s="19"/>
      <c r="P1829" s="19"/>
      <c r="Q1829" s="19"/>
      <c r="R1829" s="19"/>
      <c r="S1829" s="19"/>
      <c r="T1829" s="19"/>
      <c r="U1829" s="19"/>
      <c r="V1829" s="19"/>
      <c r="W1829" s="19"/>
      <c r="X1829" s="19"/>
      <c r="Y1829" s="19"/>
    </row>
    <row r="1830" spans="1:25" x14ac:dyDescent="0.25">
      <c r="A1830" s="19"/>
      <c r="B1830" s="19"/>
      <c r="C1830" s="19"/>
      <c r="D1830" s="19"/>
      <c r="E1830" s="19"/>
      <c r="F1830" s="19"/>
      <c r="G1830" s="19"/>
      <c r="H1830" s="19"/>
      <c r="I1830" s="19"/>
      <c r="J1830" s="19"/>
      <c r="K1830" s="19"/>
      <c r="L1830" s="19"/>
      <c r="M1830" s="19"/>
      <c r="N1830" s="19"/>
      <c r="O1830" s="19"/>
      <c r="P1830" s="19"/>
      <c r="Q1830" s="19"/>
      <c r="R1830" s="19"/>
      <c r="S1830" s="19"/>
      <c r="T1830" s="19"/>
      <c r="U1830" s="19"/>
      <c r="V1830" s="19"/>
      <c r="W1830" s="19"/>
      <c r="X1830" s="19"/>
      <c r="Y1830" s="19"/>
    </row>
    <row r="1831" spans="1:25" x14ac:dyDescent="0.25">
      <c r="A1831" s="19"/>
      <c r="B1831" s="19"/>
      <c r="C1831" s="19"/>
      <c r="D1831" s="19"/>
      <c r="E1831" s="19"/>
      <c r="F1831" s="19"/>
      <c r="G1831" s="19"/>
      <c r="H1831" s="19"/>
      <c r="I1831" s="19"/>
      <c r="J1831" s="19"/>
      <c r="K1831" s="19"/>
      <c r="L1831" s="19"/>
      <c r="M1831" s="19"/>
      <c r="N1831" s="19"/>
      <c r="O1831" s="19"/>
      <c r="P1831" s="19"/>
      <c r="Q1831" s="19"/>
      <c r="R1831" s="19"/>
      <c r="S1831" s="19"/>
      <c r="T1831" s="19"/>
      <c r="U1831" s="19"/>
      <c r="V1831" s="19"/>
      <c r="W1831" s="19"/>
      <c r="X1831" s="19"/>
      <c r="Y1831" s="19"/>
    </row>
    <row r="1832" spans="1:25" x14ac:dyDescent="0.25">
      <c r="A1832" s="19"/>
      <c r="B1832" s="19"/>
      <c r="C1832" s="19"/>
      <c r="D1832" s="19"/>
      <c r="E1832" s="19"/>
      <c r="F1832" s="19"/>
      <c r="G1832" s="19"/>
      <c r="H1832" s="19"/>
      <c r="I1832" s="19"/>
      <c r="J1832" s="19"/>
      <c r="K1832" s="19"/>
      <c r="L1832" s="19"/>
      <c r="M1832" s="19"/>
      <c r="N1832" s="19"/>
      <c r="O1832" s="19"/>
      <c r="P1832" s="19"/>
      <c r="Q1832" s="19"/>
      <c r="R1832" s="19"/>
      <c r="S1832" s="19"/>
      <c r="T1832" s="19"/>
      <c r="U1832" s="19"/>
      <c r="V1832" s="19"/>
      <c r="W1832" s="19"/>
      <c r="X1832" s="19"/>
      <c r="Y1832" s="19"/>
    </row>
    <row r="1833" spans="1:25" x14ac:dyDescent="0.25">
      <c r="A1833" s="19"/>
      <c r="B1833" s="19"/>
      <c r="C1833" s="19"/>
      <c r="D1833" s="19"/>
      <c r="E1833" s="19"/>
      <c r="F1833" s="19"/>
      <c r="G1833" s="19"/>
      <c r="H1833" s="19"/>
      <c r="I1833" s="19"/>
      <c r="J1833" s="19"/>
      <c r="K1833" s="19"/>
      <c r="L1833" s="19"/>
      <c r="M1833" s="19"/>
      <c r="N1833" s="19"/>
      <c r="O1833" s="19"/>
      <c r="P1833" s="19"/>
      <c r="Q1833" s="19"/>
      <c r="R1833" s="19"/>
      <c r="S1833" s="19"/>
      <c r="T1833" s="19"/>
      <c r="U1833" s="19"/>
      <c r="V1833" s="19"/>
      <c r="W1833" s="19"/>
      <c r="X1833" s="19"/>
      <c r="Y1833" s="19"/>
    </row>
    <row r="1834" spans="1:25" x14ac:dyDescent="0.25">
      <c r="A1834" s="19"/>
      <c r="B1834" s="19"/>
      <c r="C1834" s="19"/>
      <c r="D1834" s="19"/>
      <c r="E1834" s="19"/>
      <c r="F1834" s="19"/>
      <c r="G1834" s="19"/>
      <c r="H1834" s="19"/>
      <c r="I1834" s="19"/>
      <c r="J1834" s="19"/>
      <c r="K1834" s="19"/>
      <c r="L1834" s="19"/>
      <c r="M1834" s="19"/>
      <c r="N1834" s="19"/>
      <c r="O1834" s="19"/>
      <c r="P1834" s="19"/>
      <c r="Q1834" s="19"/>
      <c r="R1834" s="19"/>
      <c r="S1834" s="19"/>
      <c r="T1834" s="19"/>
      <c r="U1834" s="19"/>
      <c r="V1834" s="19"/>
      <c r="W1834" s="19"/>
      <c r="X1834" s="19"/>
      <c r="Y1834" s="19"/>
    </row>
    <row r="1835" spans="1:25" x14ac:dyDescent="0.25">
      <c r="A1835" s="19"/>
      <c r="B1835" s="19"/>
      <c r="C1835" s="19"/>
      <c r="D1835" s="19"/>
      <c r="E1835" s="19"/>
      <c r="F1835" s="19"/>
      <c r="G1835" s="19"/>
      <c r="H1835" s="19"/>
      <c r="I1835" s="19"/>
      <c r="J1835" s="19"/>
      <c r="K1835" s="19"/>
      <c r="L1835" s="19"/>
      <c r="M1835" s="19"/>
      <c r="N1835" s="19"/>
      <c r="O1835" s="19"/>
      <c r="P1835" s="19"/>
      <c r="Q1835" s="19"/>
      <c r="R1835" s="19"/>
      <c r="S1835" s="19"/>
      <c r="T1835" s="19"/>
      <c r="U1835" s="19"/>
      <c r="V1835" s="19"/>
      <c r="W1835" s="19"/>
      <c r="X1835" s="19"/>
      <c r="Y1835" s="19"/>
    </row>
    <row r="1836" spans="1:25" x14ac:dyDescent="0.25">
      <c r="A1836" s="19"/>
      <c r="B1836" s="19"/>
      <c r="C1836" s="19"/>
      <c r="D1836" s="19"/>
      <c r="E1836" s="19"/>
      <c r="F1836" s="19"/>
      <c r="G1836" s="19"/>
      <c r="H1836" s="19"/>
      <c r="I1836" s="19"/>
      <c r="J1836" s="19"/>
      <c r="K1836" s="19"/>
      <c r="L1836" s="19"/>
      <c r="M1836" s="19"/>
      <c r="N1836" s="19"/>
      <c r="O1836" s="19"/>
      <c r="P1836" s="19"/>
      <c r="Q1836" s="19"/>
      <c r="R1836" s="19"/>
      <c r="S1836" s="19"/>
      <c r="T1836" s="19"/>
      <c r="U1836" s="19"/>
      <c r="V1836" s="19"/>
      <c r="W1836" s="19"/>
      <c r="X1836" s="19"/>
      <c r="Y1836" s="19"/>
    </row>
    <row r="1837" spans="1:25" x14ac:dyDescent="0.25">
      <c r="A1837" s="19"/>
      <c r="B1837" s="19"/>
      <c r="C1837" s="19"/>
      <c r="D1837" s="19"/>
      <c r="E1837" s="19"/>
      <c r="F1837" s="19"/>
      <c r="G1837" s="19"/>
      <c r="H1837" s="19"/>
      <c r="I1837" s="19"/>
      <c r="J1837" s="19"/>
      <c r="K1837" s="19"/>
      <c r="L1837" s="19"/>
      <c r="M1837" s="19"/>
      <c r="N1837" s="19"/>
      <c r="O1837" s="19"/>
      <c r="P1837" s="19"/>
      <c r="Q1837" s="19"/>
      <c r="R1837" s="19"/>
      <c r="S1837" s="19"/>
      <c r="T1837" s="19"/>
      <c r="U1837" s="19"/>
      <c r="V1837" s="19"/>
      <c r="W1837" s="19"/>
      <c r="X1837" s="19"/>
      <c r="Y1837" s="19"/>
    </row>
    <row r="1838" spans="1:25" x14ac:dyDescent="0.25">
      <c r="A1838" s="19"/>
      <c r="B1838" s="19"/>
      <c r="C1838" s="19"/>
      <c r="D1838" s="19"/>
      <c r="E1838" s="19"/>
      <c r="F1838" s="19"/>
      <c r="G1838" s="19"/>
      <c r="H1838" s="19"/>
      <c r="I1838" s="19"/>
      <c r="J1838" s="19"/>
      <c r="K1838" s="19"/>
      <c r="L1838" s="19"/>
      <c r="M1838" s="19"/>
      <c r="N1838" s="19"/>
      <c r="O1838" s="19"/>
      <c r="P1838" s="19"/>
      <c r="Q1838" s="19"/>
      <c r="R1838" s="19"/>
      <c r="S1838" s="19"/>
      <c r="T1838" s="19"/>
      <c r="U1838" s="19"/>
      <c r="V1838" s="19"/>
      <c r="W1838" s="19"/>
      <c r="X1838" s="19"/>
      <c r="Y1838" s="19"/>
    </row>
    <row r="1839" spans="1:25" x14ac:dyDescent="0.25">
      <c r="A1839" s="19"/>
      <c r="B1839" s="19"/>
      <c r="C1839" s="19"/>
      <c r="D1839" s="19"/>
      <c r="E1839" s="19"/>
      <c r="F1839" s="19"/>
      <c r="G1839" s="19"/>
      <c r="H1839" s="19"/>
      <c r="I1839" s="19"/>
      <c r="J1839" s="19"/>
      <c r="K1839" s="19"/>
      <c r="L1839" s="19"/>
      <c r="M1839" s="19"/>
      <c r="N1839" s="19"/>
      <c r="O1839" s="19"/>
      <c r="P1839" s="19"/>
      <c r="Q1839" s="19"/>
      <c r="R1839" s="19"/>
      <c r="S1839" s="19"/>
      <c r="T1839" s="19"/>
      <c r="U1839" s="19"/>
      <c r="V1839" s="19"/>
      <c r="W1839" s="19"/>
      <c r="X1839" s="19"/>
      <c r="Y1839" s="19"/>
    </row>
    <row r="1840" spans="1:25" x14ac:dyDescent="0.25">
      <c r="A1840" s="19"/>
      <c r="B1840" s="19"/>
      <c r="C1840" s="19"/>
      <c r="D1840" s="19"/>
      <c r="E1840" s="19"/>
      <c r="F1840" s="19"/>
      <c r="G1840" s="19"/>
      <c r="H1840" s="19"/>
      <c r="I1840" s="19"/>
      <c r="J1840" s="19"/>
      <c r="K1840" s="19"/>
      <c r="L1840" s="19"/>
      <c r="M1840" s="19"/>
      <c r="N1840" s="19"/>
      <c r="O1840" s="19"/>
      <c r="P1840" s="19"/>
      <c r="Q1840" s="19"/>
      <c r="R1840" s="19"/>
      <c r="S1840" s="19"/>
      <c r="T1840" s="19"/>
      <c r="U1840" s="19"/>
      <c r="V1840" s="19"/>
      <c r="W1840" s="19"/>
      <c r="X1840" s="19"/>
      <c r="Y1840" s="19"/>
    </row>
    <row r="1841" spans="1:25" x14ac:dyDescent="0.25">
      <c r="A1841" s="19"/>
      <c r="B1841" s="19"/>
      <c r="C1841" s="19"/>
      <c r="D1841" s="19"/>
      <c r="E1841" s="19"/>
      <c r="F1841" s="19"/>
      <c r="G1841" s="19"/>
      <c r="H1841" s="19"/>
      <c r="I1841" s="19"/>
      <c r="J1841" s="19"/>
      <c r="K1841" s="19"/>
      <c r="L1841" s="19"/>
      <c r="M1841" s="19"/>
      <c r="N1841" s="19"/>
      <c r="O1841" s="19"/>
      <c r="P1841" s="19"/>
      <c r="Q1841" s="19"/>
      <c r="R1841" s="19"/>
      <c r="S1841" s="19"/>
      <c r="T1841" s="19"/>
      <c r="U1841" s="19"/>
      <c r="V1841" s="19"/>
      <c r="W1841" s="19"/>
      <c r="X1841" s="19"/>
      <c r="Y1841" s="19"/>
    </row>
    <row r="1842" spans="1:25" x14ac:dyDescent="0.25">
      <c r="A1842" s="19"/>
      <c r="B1842" s="19"/>
      <c r="C1842" s="19"/>
      <c r="D1842" s="19"/>
      <c r="E1842" s="19"/>
      <c r="F1842" s="19"/>
      <c r="G1842" s="19"/>
      <c r="H1842" s="19"/>
      <c r="I1842" s="19"/>
      <c r="J1842" s="19"/>
      <c r="K1842" s="19"/>
      <c r="L1842" s="19"/>
      <c r="M1842" s="19"/>
      <c r="N1842" s="19"/>
      <c r="O1842" s="19"/>
      <c r="P1842" s="19"/>
      <c r="Q1842" s="19"/>
      <c r="R1842" s="19"/>
      <c r="S1842" s="19"/>
      <c r="T1842" s="19"/>
      <c r="U1842" s="19"/>
      <c r="V1842" s="19"/>
      <c r="W1842" s="19"/>
      <c r="X1842" s="19"/>
      <c r="Y1842" s="19"/>
    </row>
    <row r="1843" spans="1:25" x14ac:dyDescent="0.25">
      <c r="A1843" s="19"/>
      <c r="B1843" s="19"/>
      <c r="C1843" s="19"/>
      <c r="D1843" s="19"/>
      <c r="E1843" s="19"/>
      <c r="F1843" s="19"/>
      <c r="G1843" s="19"/>
      <c r="H1843" s="19"/>
      <c r="I1843" s="19"/>
      <c r="J1843" s="19"/>
      <c r="K1843" s="19"/>
      <c r="L1843" s="19"/>
      <c r="M1843" s="19"/>
      <c r="N1843" s="19"/>
      <c r="O1843" s="19"/>
      <c r="P1843" s="19"/>
      <c r="Q1843" s="19"/>
      <c r="R1843" s="19"/>
      <c r="S1843" s="19"/>
      <c r="T1843" s="19"/>
      <c r="U1843" s="19"/>
      <c r="V1843" s="19"/>
      <c r="W1843" s="19"/>
      <c r="X1843" s="19"/>
      <c r="Y1843" s="19"/>
    </row>
    <row r="1844" spans="1:25" x14ac:dyDescent="0.25">
      <c r="A1844" s="19"/>
      <c r="B1844" s="19"/>
      <c r="C1844" s="19"/>
      <c r="D1844" s="19"/>
      <c r="E1844" s="19"/>
      <c r="F1844" s="19"/>
      <c r="G1844" s="19"/>
      <c r="H1844" s="19"/>
      <c r="I1844" s="19"/>
      <c r="J1844" s="19"/>
      <c r="K1844" s="19"/>
      <c r="L1844" s="19"/>
      <c r="M1844" s="19"/>
      <c r="N1844" s="19"/>
      <c r="O1844" s="19"/>
      <c r="P1844" s="19"/>
      <c r="Q1844" s="19"/>
      <c r="R1844" s="19"/>
      <c r="S1844" s="19"/>
      <c r="T1844" s="19"/>
      <c r="U1844" s="19"/>
      <c r="V1844" s="19"/>
      <c r="W1844" s="19"/>
      <c r="X1844" s="19"/>
      <c r="Y1844" s="19"/>
    </row>
    <row r="1845" spans="1:25" x14ac:dyDescent="0.25">
      <c r="A1845" s="19"/>
      <c r="B1845" s="19"/>
      <c r="C1845" s="19"/>
      <c r="D1845" s="19"/>
      <c r="E1845" s="19"/>
      <c r="F1845" s="19"/>
      <c r="G1845" s="19"/>
      <c r="H1845" s="19"/>
      <c r="I1845" s="19"/>
      <c r="J1845" s="19"/>
      <c r="K1845" s="19"/>
      <c r="L1845" s="19"/>
      <c r="M1845" s="19"/>
      <c r="N1845" s="19"/>
      <c r="O1845" s="19"/>
      <c r="P1845" s="19"/>
      <c r="Q1845" s="19"/>
      <c r="R1845" s="19"/>
      <c r="S1845" s="19"/>
      <c r="T1845" s="19"/>
      <c r="U1845" s="19"/>
      <c r="V1845" s="19"/>
      <c r="W1845" s="19"/>
      <c r="X1845" s="19"/>
      <c r="Y1845" s="19"/>
    </row>
    <row r="1846" spans="1:25" x14ac:dyDescent="0.25">
      <c r="A1846" s="19"/>
      <c r="B1846" s="19"/>
      <c r="C1846" s="19"/>
      <c r="D1846" s="19"/>
      <c r="E1846" s="19"/>
      <c r="F1846" s="19"/>
      <c r="G1846" s="19"/>
      <c r="H1846" s="19"/>
      <c r="I1846" s="19"/>
      <c r="J1846" s="19"/>
      <c r="K1846" s="19"/>
      <c r="L1846" s="19"/>
      <c r="M1846" s="19"/>
      <c r="N1846" s="19"/>
      <c r="O1846" s="19"/>
      <c r="P1846" s="19"/>
      <c r="Q1846" s="19"/>
      <c r="R1846" s="19"/>
      <c r="S1846" s="19"/>
      <c r="T1846" s="19"/>
      <c r="U1846" s="19"/>
      <c r="V1846" s="19"/>
      <c r="W1846" s="19"/>
      <c r="X1846" s="19"/>
      <c r="Y1846" s="19"/>
    </row>
    <row r="1847" spans="1:25" x14ac:dyDescent="0.25">
      <c r="A1847" s="19"/>
      <c r="B1847" s="19"/>
      <c r="C1847" s="19"/>
      <c r="D1847" s="19"/>
      <c r="E1847" s="19"/>
      <c r="F1847" s="19"/>
      <c r="G1847" s="19"/>
      <c r="H1847" s="19"/>
      <c r="I1847" s="19"/>
      <c r="J1847" s="19"/>
      <c r="K1847" s="19"/>
      <c r="L1847" s="19"/>
      <c r="M1847" s="19"/>
      <c r="N1847" s="19"/>
      <c r="O1847" s="19"/>
      <c r="P1847" s="19"/>
      <c r="Q1847" s="19"/>
      <c r="R1847" s="19"/>
      <c r="S1847" s="19"/>
      <c r="T1847" s="19"/>
      <c r="U1847" s="19"/>
      <c r="V1847" s="19"/>
      <c r="W1847" s="19"/>
      <c r="X1847" s="19"/>
      <c r="Y1847" s="19"/>
    </row>
    <row r="1848" spans="1:25" x14ac:dyDescent="0.25">
      <c r="A1848" s="19"/>
      <c r="B1848" s="19"/>
      <c r="C1848" s="19"/>
      <c r="D1848" s="19"/>
      <c r="E1848" s="19"/>
      <c r="F1848" s="19"/>
      <c r="G1848" s="19"/>
      <c r="H1848" s="19"/>
      <c r="I1848" s="19"/>
      <c r="J1848" s="19"/>
      <c r="K1848" s="19"/>
      <c r="L1848" s="19"/>
      <c r="M1848" s="19"/>
      <c r="N1848" s="19"/>
      <c r="O1848" s="19"/>
      <c r="P1848" s="19"/>
      <c r="Q1848" s="19"/>
      <c r="R1848" s="19"/>
      <c r="S1848" s="19"/>
      <c r="T1848" s="19"/>
      <c r="U1848" s="19"/>
      <c r="V1848" s="19"/>
      <c r="W1848" s="19"/>
      <c r="X1848" s="19"/>
      <c r="Y1848" s="19"/>
    </row>
    <row r="1849" spans="1:25" x14ac:dyDescent="0.25">
      <c r="A1849" s="19"/>
      <c r="B1849" s="19"/>
      <c r="C1849" s="19"/>
      <c r="D1849" s="19"/>
      <c r="E1849" s="19"/>
      <c r="F1849" s="19"/>
      <c r="G1849" s="19"/>
      <c r="H1849" s="19"/>
      <c r="I1849" s="19"/>
      <c r="J1849" s="19"/>
      <c r="K1849" s="19"/>
      <c r="L1849" s="19"/>
      <c r="M1849" s="19"/>
      <c r="N1849" s="19"/>
      <c r="O1849" s="19"/>
      <c r="P1849" s="19"/>
      <c r="Q1849" s="19"/>
      <c r="R1849" s="19"/>
      <c r="S1849" s="19"/>
      <c r="T1849" s="19"/>
      <c r="U1849" s="19"/>
      <c r="V1849" s="19"/>
      <c r="W1849" s="19"/>
      <c r="X1849" s="19"/>
      <c r="Y1849" s="19"/>
    </row>
    <row r="1850" spans="1:25" x14ac:dyDescent="0.25">
      <c r="A1850" s="19"/>
      <c r="B1850" s="19"/>
      <c r="C1850" s="19"/>
      <c r="D1850" s="19"/>
      <c r="E1850" s="19"/>
      <c r="F1850" s="19"/>
      <c r="G1850" s="19"/>
      <c r="H1850" s="19"/>
      <c r="I1850" s="19"/>
      <c r="J1850" s="19"/>
      <c r="K1850" s="19"/>
      <c r="L1850" s="19"/>
      <c r="M1850" s="19"/>
      <c r="N1850" s="19"/>
      <c r="O1850" s="19"/>
      <c r="P1850" s="19"/>
      <c r="Q1850" s="19"/>
      <c r="R1850" s="19"/>
      <c r="S1850" s="19"/>
      <c r="T1850" s="19"/>
      <c r="U1850" s="19"/>
      <c r="V1850" s="19"/>
      <c r="W1850" s="19"/>
      <c r="X1850" s="19"/>
      <c r="Y1850" s="19"/>
    </row>
    <row r="1851" spans="1:25" x14ac:dyDescent="0.25">
      <c r="A1851" s="19"/>
      <c r="B1851" s="19"/>
      <c r="C1851" s="19"/>
      <c r="D1851" s="19"/>
      <c r="E1851" s="19"/>
      <c r="F1851" s="19"/>
      <c r="G1851" s="19"/>
      <c r="H1851" s="19"/>
      <c r="I1851" s="19"/>
      <c r="J1851" s="19"/>
      <c r="K1851" s="19"/>
      <c r="L1851" s="19"/>
      <c r="M1851" s="19"/>
      <c r="N1851" s="19"/>
      <c r="O1851" s="19"/>
      <c r="P1851" s="19"/>
      <c r="Q1851" s="19"/>
      <c r="R1851" s="19"/>
      <c r="S1851" s="19"/>
      <c r="T1851" s="19"/>
      <c r="U1851" s="19"/>
      <c r="V1851" s="19"/>
      <c r="W1851" s="19"/>
      <c r="X1851" s="19"/>
      <c r="Y1851" s="19"/>
    </row>
    <row r="1852" spans="1:25" x14ac:dyDescent="0.25">
      <c r="A1852" s="19"/>
      <c r="B1852" s="19"/>
      <c r="C1852" s="19"/>
      <c r="D1852" s="19"/>
      <c r="E1852" s="19"/>
      <c r="F1852" s="19"/>
      <c r="G1852" s="19"/>
      <c r="H1852" s="19"/>
      <c r="I1852" s="19"/>
      <c r="J1852" s="19"/>
      <c r="K1852" s="19"/>
      <c r="L1852" s="19"/>
      <c r="M1852" s="19"/>
      <c r="N1852" s="19"/>
      <c r="O1852" s="19"/>
      <c r="P1852" s="19"/>
      <c r="Q1852" s="19"/>
      <c r="R1852" s="19"/>
      <c r="S1852" s="19"/>
      <c r="T1852" s="19"/>
      <c r="U1852" s="19"/>
      <c r="V1852" s="19"/>
      <c r="W1852" s="19"/>
      <c r="X1852" s="19"/>
      <c r="Y1852" s="19"/>
    </row>
    <row r="1853" spans="1:25" x14ac:dyDescent="0.25">
      <c r="A1853" s="19"/>
      <c r="B1853" s="19"/>
      <c r="C1853" s="19"/>
      <c r="D1853" s="19"/>
      <c r="E1853" s="19"/>
      <c r="F1853" s="19"/>
      <c r="G1853" s="19"/>
      <c r="H1853" s="19"/>
      <c r="I1853" s="19"/>
      <c r="J1853" s="19"/>
      <c r="K1853" s="19"/>
      <c r="L1853" s="19"/>
      <c r="M1853" s="19"/>
      <c r="N1853" s="19"/>
      <c r="O1853" s="19"/>
      <c r="P1853" s="19"/>
      <c r="Q1853" s="19"/>
      <c r="R1853" s="19"/>
      <c r="S1853" s="19"/>
      <c r="T1853" s="19"/>
      <c r="U1853" s="19"/>
      <c r="V1853" s="19"/>
      <c r="W1853" s="19"/>
      <c r="X1853" s="19"/>
      <c r="Y1853" s="19"/>
    </row>
    <row r="1854" spans="1:25" x14ac:dyDescent="0.25">
      <c r="A1854" s="19"/>
      <c r="B1854" s="19"/>
      <c r="C1854" s="19"/>
      <c r="D1854" s="19"/>
      <c r="E1854" s="19"/>
      <c r="F1854" s="19"/>
      <c r="G1854" s="19"/>
      <c r="H1854" s="19"/>
      <c r="I1854" s="19"/>
      <c r="J1854" s="19"/>
      <c r="K1854" s="19"/>
      <c r="L1854" s="19"/>
      <c r="M1854" s="19"/>
      <c r="N1854" s="19"/>
      <c r="O1854" s="19"/>
      <c r="P1854" s="19"/>
      <c r="Q1854" s="19"/>
      <c r="R1854" s="19"/>
      <c r="S1854" s="19"/>
      <c r="T1854" s="19"/>
      <c r="U1854" s="19"/>
      <c r="V1854" s="19"/>
      <c r="W1854" s="19"/>
      <c r="X1854" s="19"/>
      <c r="Y1854" s="19"/>
    </row>
    <row r="1855" spans="1:25" x14ac:dyDescent="0.25">
      <c r="A1855" s="19"/>
      <c r="B1855" s="19"/>
      <c r="C1855" s="19"/>
      <c r="D1855" s="19"/>
      <c r="E1855" s="19"/>
      <c r="F1855" s="19"/>
      <c r="G1855" s="19"/>
      <c r="H1855" s="19"/>
      <c r="I1855" s="19"/>
      <c r="J1855" s="19"/>
      <c r="K1855" s="19"/>
      <c r="L1855" s="19"/>
      <c r="M1855" s="19"/>
      <c r="N1855" s="19"/>
      <c r="O1855" s="19"/>
      <c r="P1855" s="19"/>
      <c r="Q1855" s="19"/>
      <c r="R1855" s="19"/>
      <c r="S1855" s="19"/>
      <c r="T1855" s="19"/>
      <c r="U1855" s="19"/>
      <c r="V1855" s="19"/>
      <c r="W1855" s="19"/>
      <c r="X1855" s="19"/>
      <c r="Y1855" s="19"/>
    </row>
    <row r="1856" spans="1:25" x14ac:dyDescent="0.25">
      <c r="A1856" s="19"/>
      <c r="B1856" s="19"/>
      <c r="C1856" s="19"/>
      <c r="D1856" s="19"/>
      <c r="E1856" s="19"/>
      <c r="F1856" s="19"/>
      <c r="G1856" s="19"/>
      <c r="H1856" s="19"/>
      <c r="I1856" s="19"/>
      <c r="J1856" s="19"/>
      <c r="K1856" s="19"/>
      <c r="L1856" s="19"/>
      <c r="M1856" s="19"/>
      <c r="N1856" s="19"/>
      <c r="O1856" s="19"/>
      <c r="P1856" s="19"/>
      <c r="Q1856" s="19"/>
      <c r="R1856" s="19"/>
      <c r="S1856" s="19"/>
      <c r="T1856" s="19"/>
      <c r="U1856" s="19"/>
      <c r="V1856" s="19"/>
      <c r="W1856" s="19"/>
      <c r="X1856" s="19"/>
      <c r="Y1856" s="19"/>
    </row>
    <row r="1857" spans="1:25" x14ac:dyDescent="0.25">
      <c r="A1857" s="19"/>
      <c r="B1857" s="19"/>
      <c r="C1857" s="19"/>
      <c r="D1857" s="19"/>
      <c r="E1857" s="19"/>
      <c r="F1857" s="19"/>
      <c r="G1857" s="19"/>
      <c r="H1857" s="19"/>
      <c r="I1857" s="19"/>
      <c r="J1857" s="19"/>
      <c r="K1857" s="19"/>
      <c r="L1857" s="19"/>
      <c r="M1857" s="19"/>
      <c r="N1857" s="19"/>
      <c r="O1857" s="19"/>
      <c r="P1857" s="19"/>
      <c r="Q1857" s="19"/>
      <c r="R1857" s="19"/>
      <c r="S1857" s="19"/>
      <c r="T1857" s="19"/>
      <c r="U1857" s="19"/>
      <c r="V1857" s="19"/>
      <c r="W1857" s="19"/>
      <c r="X1857" s="19"/>
      <c r="Y1857" s="19"/>
    </row>
    <row r="1858" spans="1:25" x14ac:dyDescent="0.25">
      <c r="A1858" s="19"/>
      <c r="B1858" s="19"/>
      <c r="C1858" s="19"/>
      <c r="D1858" s="19"/>
      <c r="E1858" s="19"/>
      <c r="F1858" s="19"/>
      <c r="G1858" s="19"/>
      <c r="H1858" s="19"/>
      <c r="I1858" s="19"/>
      <c r="J1858" s="19"/>
      <c r="K1858" s="19"/>
      <c r="L1858" s="19"/>
      <c r="M1858" s="19"/>
      <c r="N1858" s="19"/>
      <c r="O1858" s="19"/>
      <c r="P1858" s="19"/>
      <c r="Q1858" s="19"/>
      <c r="R1858" s="19"/>
      <c r="S1858" s="19"/>
      <c r="T1858" s="19"/>
      <c r="U1858" s="19"/>
      <c r="V1858" s="19"/>
      <c r="W1858" s="19"/>
      <c r="X1858" s="19"/>
      <c r="Y1858" s="19"/>
    </row>
    <row r="1859" spans="1:25" x14ac:dyDescent="0.25">
      <c r="A1859" s="19"/>
      <c r="B1859" s="19"/>
      <c r="C1859" s="19"/>
      <c r="D1859" s="19"/>
      <c r="E1859" s="19"/>
      <c r="F1859" s="19"/>
      <c r="G1859" s="19"/>
      <c r="H1859" s="19"/>
      <c r="I1859" s="19"/>
      <c r="J1859" s="19"/>
      <c r="K1859" s="19"/>
      <c r="L1859" s="19"/>
      <c r="M1859" s="19"/>
      <c r="N1859" s="19"/>
      <c r="O1859" s="19"/>
      <c r="P1859" s="19"/>
      <c r="Q1859" s="19"/>
      <c r="R1859" s="19"/>
      <c r="S1859" s="19"/>
      <c r="T1859" s="19"/>
      <c r="U1859" s="19"/>
      <c r="V1859" s="19"/>
      <c r="W1859" s="19"/>
      <c r="X1859" s="19"/>
      <c r="Y1859" s="19"/>
    </row>
    <row r="1860" spans="1:25" x14ac:dyDescent="0.25">
      <c r="A1860" s="19"/>
      <c r="B1860" s="19"/>
      <c r="C1860" s="19"/>
      <c r="D1860" s="19"/>
      <c r="E1860" s="19"/>
      <c r="F1860" s="19"/>
      <c r="G1860" s="19"/>
      <c r="H1860" s="19"/>
      <c r="I1860" s="19"/>
      <c r="J1860" s="19"/>
      <c r="K1860" s="19"/>
      <c r="L1860" s="19"/>
      <c r="M1860" s="19"/>
      <c r="N1860" s="19"/>
      <c r="O1860" s="19"/>
      <c r="P1860" s="19"/>
      <c r="Q1860" s="19"/>
      <c r="R1860" s="19"/>
      <c r="S1860" s="19"/>
      <c r="T1860" s="19"/>
      <c r="U1860" s="19"/>
      <c r="V1860" s="19"/>
      <c r="W1860" s="19"/>
      <c r="X1860" s="19"/>
      <c r="Y1860" s="19"/>
    </row>
    <row r="1861" spans="1:25" x14ac:dyDescent="0.25">
      <c r="A1861" s="19"/>
      <c r="B1861" s="19"/>
      <c r="C1861" s="19"/>
      <c r="D1861" s="19"/>
      <c r="E1861" s="19"/>
      <c r="F1861" s="19"/>
      <c r="G1861" s="19"/>
      <c r="H1861" s="19"/>
      <c r="I1861" s="19"/>
      <c r="J1861" s="19"/>
      <c r="K1861" s="19"/>
      <c r="L1861" s="19"/>
      <c r="M1861" s="19"/>
      <c r="N1861" s="19"/>
      <c r="O1861" s="19"/>
      <c r="P1861" s="19"/>
      <c r="Q1861" s="19"/>
      <c r="R1861" s="19"/>
      <c r="S1861" s="19"/>
      <c r="T1861" s="19"/>
      <c r="U1861" s="19"/>
      <c r="V1861" s="19"/>
      <c r="W1861" s="19"/>
      <c r="X1861" s="19"/>
      <c r="Y1861" s="19"/>
    </row>
    <row r="1862" spans="1:25" x14ac:dyDescent="0.25">
      <c r="A1862" s="19"/>
      <c r="B1862" s="19"/>
      <c r="C1862" s="19"/>
      <c r="D1862" s="19"/>
      <c r="E1862" s="19"/>
      <c r="F1862" s="19"/>
      <c r="G1862" s="19"/>
      <c r="H1862" s="19"/>
      <c r="I1862" s="19"/>
      <c r="J1862" s="19"/>
      <c r="K1862" s="19"/>
      <c r="L1862" s="19"/>
      <c r="M1862" s="19"/>
      <c r="N1862" s="19"/>
      <c r="O1862" s="19"/>
      <c r="P1862" s="19"/>
      <c r="Q1862" s="19"/>
      <c r="R1862" s="19"/>
      <c r="S1862" s="19"/>
      <c r="T1862" s="19"/>
      <c r="U1862" s="19"/>
      <c r="V1862" s="19"/>
      <c r="W1862" s="19"/>
      <c r="X1862" s="19"/>
      <c r="Y1862" s="19"/>
    </row>
    <row r="1863" spans="1:25" x14ac:dyDescent="0.25">
      <c r="A1863" s="19"/>
      <c r="B1863" s="19"/>
      <c r="C1863" s="19"/>
      <c r="D1863" s="19"/>
      <c r="E1863" s="19"/>
      <c r="F1863" s="19"/>
      <c r="G1863" s="19"/>
      <c r="H1863" s="19"/>
      <c r="I1863" s="19"/>
      <c r="J1863" s="19"/>
      <c r="K1863" s="19"/>
      <c r="L1863" s="19"/>
      <c r="M1863" s="19"/>
      <c r="N1863" s="19"/>
      <c r="O1863" s="19"/>
      <c r="P1863" s="19"/>
      <c r="Q1863" s="19"/>
      <c r="R1863" s="19"/>
      <c r="S1863" s="19"/>
      <c r="T1863" s="19"/>
      <c r="U1863" s="19"/>
      <c r="V1863" s="19"/>
      <c r="W1863" s="19"/>
      <c r="X1863" s="19"/>
      <c r="Y1863" s="19"/>
    </row>
    <row r="1864" spans="1:25" x14ac:dyDescent="0.25">
      <c r="A1864" s="19"/>
      <c r="B1864" s="19"/>
      <c r="C1864" s="19"/>
      <c r="D1864" s="19"/>
      <c r="E1864" s="19"/>
      <c r="F1864" s="19"/>
      <c r="G1864" s="19"/>
      <c r="H1864" s="19"/>
      <c r="I1864" s="19"/>
      <c r="J1864" s="19"/>
      <c r="K1864" s="19"/>
      <c r="L1864" s="19"/>
      <c r="M1864" s="19"/>
      <c r="N1864" s="19"/>
      <c r="O1864" s="19"/>
      <c r="P1864" s="19"/>
      <c r="Q1864" s="19"/>
      <c r="R1864" s="19"/>
      <c r="S1864" s="19"/>
      <c r="T1864" s="19"/>
      <c r="U1864" s="19"/>
      <c r="V1864" s="19"/>
      <c r="W1864" s="19"/>
      <c r="X1864" s="19"/>
      <c r="Y1864" s="19"/>
    </row>
    <row r="1865" spans="1:25" x14ac:dyDescent="0.25">
      <c r="A1865" s="19"/>
      <c r="B1865" s="19"/>
      <c r="C1865" s="19"/>
      <c r="D1865" s="19"/>
      <c r="E1865" s="19"/>
      <c r="F1865" s="19"/>
      <c r="G1865" s="19"/>
      <c r="H1865" s="19"/>
      <c r="I1865" s="19"/>
      <c r="J1865" s="19"/>
      <c r="K1865" s="19"/>
      <c r="L1865" s="19"/>
      <c r="M1865" s="19"/>
      <c r="N1865" s="19"/>
      <c r="O1865" s="19"/>
      <c r="P1865" s="19"/>
      <c r="Q1865" s="19"/>
      <c r="R1865" s="19"/>
      <c r="S1865" s="19"/>
      <c r="T1865" s="19"/>
      <c r="U1865" s="19"/>
      <c r="V1865" s="19"/>
      <c r="W1865" s="19"/>
      <c r="X1865" s="19"/>
      <c r="Y1865" s="19"/>
    </row>
    <row r="1866" spans="1:25" x14ac:dyDescent="0.25">
      <c r="A1866" s="19"/>
      <c r="B1866" s="19"/>
      <c r="C1866" s="19"/>
      <c r="D1866" s="19"/>
      <c r="E1866" s="19"/>
      <c r="F1866" s="19"/>
      <c r="G1866" s="19"/>
      <c r="H1866" s="19"/>
      <c r="I1866" s="19"/>
      <c r="J1866" s="19"/>
      <c r="K1866" s="19"/>
      <c r="L1866" s="19"/>
      <c r="M1866" s="19"/>
      <c r="N1866" s="19"/>
      <c r="O1866" s="19"/>
      <c r="P1866" s="19"/>
      <c r="Q1866" s="19"/>
      <c r="R1866" s="19"/>
      <c r="S1866" s="19"/>
      <c r="T1866" s="19"/>
      <c r="U1866" s="19"/>
      <c r="V1866" s="19"/>
      <c r="W1866" s="19"/>
      <c r="X1866" s="19"/>
      <c r="Y1866" s="19"/>
    </row>
    <row r="1867" spans="1:25" x14ac:dyDescent="0.25">
      <c r="A1867" s="19"/>
      <c r="B1867" s="19"/>
      <c r="C1867" s="19"/>
      <c r="D1867" s="19"/>
      <c r="E1867" s="19"/>
      <c r="F1867" s="19"/>
      <c r="G1867" s="19"/>
      <c r="H1867" s="19"/>
      <c r="I1867" s="19"/>
      <c r="J1867" s="19"/>
      <c r="K1867" s="19"/>
      <c r="L1867" s="19"/>
      <c r="M1867" s="19"/>
      <c r="N1867" s="19"/>
      <c r="O1867" s="19"/>
      <c r="P1867" s="19"/>
      <c r="Q1867" s="19"/>
      <c r="R1867" s="19"/>
      <c r="S1867" s="19"/>
      <c r="T1867" s="19"/>
      <c r="U1867" s="19"/>
      <c r="V1867" s="19"/>
      <c r="W1867" s="19"/>
      <c r="X1867" s="19"/>
      <c r="Y1867" s="19"/>
    </row>
    <row r="1868" spans="1:25" x14ac:dyDescent="0.25">
      <c r="A1868" s="19"/>
      <c r="B1868" s="19"/>
      <c r="C1868" s="19"/>
      <c r="D1868" s="19"/>
      <c r="E1868" s="19"/>
      <c r="F1868" s="19"/>
      <c r="G1868" s="19"/>
      <c r="H1868" s="19"/>
      <c r="I1868" s="19"/>
      <c r="J1868" s="19"/>
      <c r="K1868" s="19"/>
      <c r="L1868" s="19"/>
      <c r="M1868" s="19"/>
      <c r="N1868" s="19"/>
      <c r="O1868" s="19"/>
      <c r="P1868" s="19"/>
      <c r="Q1868" s="19"/>
      <c r="R1868" s="19"/>
      <c r="S1868" s="19"/>
      <c r="T1868" s="19"/>
      <c r="U1868" s="19"/>
      <c r="V1868" s="19"/>
      <c r="W1868" s="19"/>
      <c r="X1868" s="19"/>
      <c r="Y1868" s="19"/>
    </row>
    <row r="1869" spans="1:25" x14ac:dyDescent="0.25">
      <c r="A1869" s="19"/>
      <c r="B1869" s="19"/>
      <c r="C1869" s="19"/>
      <c r="D1869" s="19"/>
      <c r="E1869" s="19"/>
      <c r="F1869" s="19"/>
      <c r="G1869" s="19"/>
      <c r="H1869" s="19"/>
      <c r="I1869" s="19"/>
      <c r="J1869" s="19"/>
      <c r="K1869" s="19"/>
      <c r="L1869" s="19"/>
      <c r="M1869" s="19"/>
      <c r="N1869" s="19"/>
      <c r="O1869" s="19"/>
      <c r="P1869" s="19"/>
      <c r="Q1869" s="19"/>
      <c r="R1869" s="19"/>
      <c r="S1869" s="19"/>
      <c r="T1869" s="19"/>
      <c r="U1869" s="19"/>
      <c r="V1869" s="19"/>
      <c r="W1869" s="19"/>
      <c r="X1869" s="19"/>
      <c r="Y1869" s="19"/>
    </row>
    <row r="1870" spans="1:25" x14ac:dyDescent="0.25">
      <c r="A1870" s="19"/>
      <c r="B1870" s="19"/>
      <c r="C1870" s="19"/>
      <c r="D1870" s="19"/>
      <c r="E1870" s="19"/>
      <c r="F1870" s="19"/>
      <c r="G1870" s="19"/>
      <c r="H1870" s="19"/>
      <c r="I1870" s="19"/>
      <c r="J1870" s="19"/>
      <c r="K1870" s="19"/>
      <c r="L1870" s="19"/>
      <c r="M1870" s="19"/>
      <c r="N1870" s="19"/>
      <c r="O1870" s="19"/>
      <c r="P1870" s="19"/>
      <c r="Q1870" s="19"/>
      <c r="R1870" s="19"/>
      <c r="S1870" s="19"/>
      <c r="T1870" s="19"/>
      <c r="U1870" s="19"/>
      <c r="V1870" s="19"/>
      <c r="W1870" s="19"/>
      <c r="X1870" s="19"/>
      <c r="Y1870" s="19"/>
    </row>
    <row r="1871" spans="1:25" x14ac:dyDescent="0.25">
      <c r="A1871" s="19"/>
      <c r="B1871" s="19"/>
      <c r="C1871" s="19"/>
      <c r="D1871" s="19"/>
      <c r="E1871" s="19"/>
      <c r="F1871" s="19"/>
      <c r="G1871" s="19"/>
      <c r="H1871" s="19"/>
      <c r="I1871" s="19"/>
      <c r="J1871" s="19"/>
      <c r="K1871" s="19"/>
      <c r="L1871" s="19"/>
      <c r="M1871" s="19"/>
      <c r="N1871" s="19"/>
      <c r="O1871" s="19"/>
      <c r="P1871" s="19"/>
      <c r="Q1871" s="19"/>
      <c r="R1871" s="19"/>
      <c r="S1871" s="19"/>
      <c r="T1871" s="19"/>
      <c r="U1871" s="19"/>
      <c r="V1871" s="19"/>
      <c r="W1871" s="19"/>
      <c r="X1871" s="19"/>
      <c r="Y1871" s="19"/>
    </row>
    <row r="1872" spans="1:25" x14ac:dyDescent="0.25">
      <c r="A1872" s="19"/>
      <c r="B1872" s="19"/>
      <c r="C1872" s="19"/>
      <c r="D1872" s="19"/>
      <c r="E1872" s="19"/>
      <c r="F1872" s="19"/>
      <c r="G1872" s="19"/>
      <c r="H1872" s="19"/>
      <c r="I1872" s="19"/>
      <c r="J1872" s="19"/>
      <c r="K1872" s="19"/>
      <c r="L1872" s="19"/>
      <c r="M1872" s="19"/>
      <c r="N1872" s="19"/>
      <c r="O1872" s="19"/>
      <c r="P1872" s="19"/>
      <c r="Q1872" s="19"/>
      <c r="R1872" s="19"/>
      <c r="S1872" s="19"/>
      <c r="T1872" s="19"/>
      <c r="U1872" s="19"/>
      <c r="V1872" s="19"/>
      <c r="W1872" s="19"/>
      <c r="X1872" s="19"/>
      <c r="Y1872" s="19"/>
    </row>
    <row r="1873" spans="1:25" x14ac:dyDescent="0.25">
      <c r="A1873" s="19"/>
      <c r="B1873" s="19"/>
      <c r="C1873" s="19"/>
      <c r="D1873" s="19"/>
      <c r="E1873" s="19"/>
      <c r="F1873" s="19"/>
      <c r="G1873" s="19"/>
      <c r="H1873" s="19"/>
      <c r="I1873" s="19"/>
      <c r="J1873" s="19"/>
      <c r="K1873" s="19"/>
      <c r="L1873" s="19"/>
      <c r="M1873" s="19"/>
      <c r="N1873" s="19"/>
      <c r="O1873" s="19"/>
      <c r="P1873" s="19"/>
      <c r="Q1873" s="19"/>
      <c r="R1873" s="19"/>
      <c r="S1873" s="19"/>
      <c r="T1873" s="19"/>
      <c r="U1873" s="19"/>
      <c r="V1873" s="19"/>
      <c r="W1873" s="19"/>
      <c r="X1873" s="19"/>
      <c r="Y1873" s="19"/>
    </row>
    <row r="1874" spans="1:25" x14ac:dyDescent="0.25">
      <c r="A1874" s="19"/>
      <c r="B1874" s="19"/>
      <c r="C1874" s="19"/>
      <c r="D1874" s="19"/>
      <c r="E1874" s="19"/>
      <c r="F1874" s="19"/>
      <c r="G1874" s="19"/>
      <c r="H1874" s="19"/>
      <c r="I1874" s="19"/>
      <c r="J1874" s="19"/>
      <c r="K1874" s="19"/>
      <c r="L1874" s="19"/>
      <c r="M1874" s="19"/>
      <c r="N1874" s="19"/>
      <c r="O1874" s="19"/>
      <c r="P1874" s="19"/>
      <c r="Q1874" s="19"/>
      <c r="R1874" s="19"/>
      <c r="S1874" s="19"/>
      <c r="T1874" s="19"/>
      <c r="U1874" s="19"/>
      <c r="V1874" s="19"/>
      <c r="W1874" s="19"/>
      <c r="X1874" s="19"/>
      <c r="Y1874" s="19"/>
    </row>
    <row r="1875" spans="1:25" x14ac:dyDescent="0.25">
      <c r="A1875" s="19"/>
      <c r="B1875" s="19"/>
      <c r="C1875" s="19"/>
      <c r="D1875" s="19"/>
      <c r="E1875" s="19"/>
      <c r="F1875" s="19"/>
      <c r="G1875" s="19"/>
      <c r="H1875" s="19"/>
      <c r="I1875" s="19"/>
      <c r="J1875" s="19"/>
      <c r="K1875" s="19"/>
      <c r="L1875" s="19"/>
      <c r="M1875" s="19"/>
      <c r="N1875" s="19"/>
      <c r="O1875" s="19"/>
      <c r="P1875" s="19"/>
      <c r="Q1875" s="19"/>
      <c r="R1875" s="19"/>
      <c r="S1875" s="19"/>
      <c r="T1875" s="19"/>
      <c r="U1875" s="19"/>
      <c r="V1875" s="19"/>
      <c r="W1875" s="19"/>
      <c r="X1875" s="19"/>
      <c r="Y1875" s="19"/>
    </row>
    <row r="1876" spans="1:25" x14ac:dyDescent="0.25">
      <c r="A1876" s="19"/>
      <c r="B1876" s="19"/>
      <c r="C1876" s="19"/>
      <c r="D1876" s="19"/>
      <c r="E1876" s="19"/>
      <c r="F1876" s="19"/>
      <c r="G1876" s="19"/>
      <c r="H1876" s="19"/>
      <c r="I1876" s="19"/>
      <c r="J1876" s="19"/>
      <c r="K1876" s="19"/>
      <c r="L1876" s="19"/>
      <c r="M1876" s="19"/>
      <c r="N1876" s="19"/>
      <c r="O1876" s="19"/>
      <c r="P1876" s="19"/>
      <c r="Q1876" s="19"/>
      <c r="R1876" s="19"/>
      <c r="S1876" s="19"/>
      <c r="T1876" s="19"/>
      <c r="U1876" s="19"/>
      <c r="V1876" s="19"/>
      <c r="W1876" s="19"/>
      <c r="X1876" s="19"/>
      <c r="Y1876" s="19"/>
    </row>
    <row r="1877" spans="1:25" x14ac:dyDescent="0.25">
      <c r="A1877" s="19"/>
      <c r="B1877" s="19"/>
      <c r="C1877" s="19"/>
      <c r="D1877" s="19"/>
      <c r="E1877" s="19"/>
      <c r="F1877" s="19"/>
      <c r="G1877" s="19"/>
      <c r="H1877" s="19"/>
      <c r="I1877" s="19"/>
      <c r="J1877" s="19"/>
      <c r="K1877" s="19"/>
      <c r="L1877" s="19"/>
      <c r="M1877" s="19"/>
      <c r="N1877" s="19"/>
      <c r="O1877" s="19"/>
      <c r="P1877" s="19"/>
      <c r="Q1877" s="19"/>
      <c r="R1877" s="19"/>
      <c r="S1877" s="19"/>
      <c r="T1877" s="19"/>
      <c r="U1877" s="19"/>
      <c r="V1877" s="19"/>
      <c r="W1877" s="19"/>
      <c r="X1877" s="19"/>
      <c r="Y1877" s="19"/>
    </row>
    <row r="1878" spans="1:25" x14ac:dyDescent="0.25">
      <c r="A1878" s="19"/>
      <c r="B1878" s="19"/>
      <c r="C1878" s="19"/>
      <c r="D1878" s="19"/>
      <c r="E1878" s="19"/>
      <c r="F1878" s="19"/>
      <c r="G1878" s="19"/>
      <c r="H1878" s="19"/>
      <c r="I1878" s="19"/>
      <c r="J1878" s="19"/>
      <c r="K1878" s="19"/>
      <c r="L1878" s="19"/>
      <c r="M1878" s="19"/>
      <c r="N1878" s="19"/>
      <c r="O1878" s="19"/>
      <c r="P1878" s="19"/>
      <c r="Q1878" s="19"/>
      <c r="R1878" s="19"/>
      <c r="S1878" s="19"/>
      <c r="T1878" s="19"/>
      <c r="U1878" s="19"/>
      <c r="V1878" s="19"/>
      <c r="W1878" s="19"/>
      <c r="X1878" s="19"/>
      <c r="Y1878" s="19"/>
    </row>
    <row r="1879" spans="1:25" x14ac:dyDescent="0.25">
      <c r="A1879" s="19"/>
      <c r="B1879" s="19"/>
      <c r="C1879" s="19"/>
      <c r="D1879" s="19"/>
      <c r="E1879" s="19"/>
      <c r="F1879" s="19"/>
      <c r="G1879" s="19"/>
      <c r="H1879" s="19"/>
      <c r="I1879" s="19"/>
      <c r="J1879" s="19"/>
      <c r="K1879" s="19"/>
      <c r="L1879" s="19"/>
      <c r="M1879" s="19"/>
      <c r="N1879" s="19"/>
      <c r="O1879" s="19"/>
      <c r="P1879" s="19"/>
      <c r="Q1879" s="19"/>
      <c r="R1879" s="19"/>
      <c r="S1879" s="19"/>
      <c r="T1879" s="19"/>
      <c r="U1879" s="19"/>
      <c r="V1879" s="19"/>
      <c r="W1879" s="19"/>
      <c r="X1879" s="19"/>
      <c r="Y1879" s="19"/>
    </row>
    <row r="1880" spans="1:25" x14ac:dyDescent="0.25">
      <c r="A1880" s="19"/>
      <c r="B1880" s="19"/>
      <c r="C1880" s="19"/>
      <c r="D1880" s="19"/>
      <c r="E1880" s="19"/>
      <c r="F1880" s="19"/>
      <c r="G1880" s="19"/>
      <c r="H1880" s="19"/>
      <c r="I1880" s="19"/>
      <c r="J1880" s="19"/>
      <c r="K1880" s="19"/>
      <c r="L1880" s="19"/>
      <c r="M1880" s="19"/>
      <c r="N1880" s="19"/>
      <c r="O1880" s="19"/>
      <c r="P1880" s="19"/>
      <c r="Q1880" s="19"/>
      <c r="R1880" s="19"/>
      <c r="S1880" s="19"/>
      <c r="T1880" s="19"/>
      <c r="U1880" s="19"/>
      <c r="V1880" s="19"/>
      <c r="W1880" s="19"/>
      <c r="X1880" s="19"/>
      <c r="Y1880" s="19"/>
    </row>
    <row r="1881" spans="1:25" x14ac:dyDescent="0.25">
      <c r="A1881" s="19"/>
      <c r="B1881" s="19"/>
      <c r="C1881" s="19"/>
      <c r="D1881" s="19"/>
      <c r="E1881" s="19"/>
      <c r="F1881" s="19"/>
      <c r="G1881" s="19"/>
      <c r="H1881" s="19"/>
      <c r="I1881" s="19"/>
      <c r="J1881" s="19"/>
      <c r="K1881" s="19"/>
      <c r="L1881" s="19"/>
      <c r="M1881" s="19"/>
      <c r="N1881" s="19"/>
      <c r="O1881" s="19"/>
      <c r="P1881" s="19"/>
      <c r="Q1881" s="19"/>
      <c r="R1881" s="19"/>
      <c r="S1881" s="19"/>
      <c r="T1881" s="19"/>
      <c r="U1881" s="19"/>
      <c r="V1881" s="19"/>
      <c r="W1881" s="19"/>
      <c r="X1881" s="19"/>
      <c r="Y1881" s="19"/>
    </row>
    <row r="1882" spans="1:25" x14ac:dyDescent="0.25">
      <c r="A1882" s="19"/>
      <c r="B1882" s="19"/>
      <c r="C1882" s="19"/>
      <c r="D1882" s="19"/>
      <c r="E1882" s="19"/>
      <c r="F1882" s="19"/>
      <c r="G1882" s="19"/>
      <c r="H1882" s="19"/>
      <c r="I1882" s="19"/>
      <c r="J1882" s="19"/>
      <c r="K1882" s="19"/>
      <c r="L1882" s="19"/>
      <c r="M1882" s="19"/>
      <c r="N1882" s="19"/>
      <c r="O1882" s="19"/>
      <c r="P1882" s="19"/>
      <c r="Q1882" s="19"/>
      <c r="R1882" s="19"/>
      <c r="S1882" s="19"/>
      <c r="T1882" s="19"/>
      <c r="U1882" s="19"/>
      <c r="V1882" s="19"/>
      <c r="W1882" s="19"/>
      <c r="X1882" s="19"/>
      <c r="Y1882" s="19"/>
    </row>
    <row r="1883" spans="1:25" x14ac:dyDescent="0.25">
      <c r="A1883" s="19"/>
      <c r="B1883" s="19"/>
      <c r="C1883" s="19"/>
      <c r="D1883" s="19"/>
      <c r="E1883" s="19"/>
      <c r="F1883" s="19"/>
      <c r="G1883" s="19"/>
      <c r="H1883" s="19"/>
      <c r="I1883" s="19"/>
      <c r="J1883" s="19"/>
      <c r="K1883" s="19"/>
      <c r="L1883" s="19"/>
      <c r="M1883" s="19"/>
      <c r="N1883" s="19"/>
      <c r="O1883" s="19"/>
      <c r="P1883" s="19"/>
      <c r="Q1883" s="19"/>
      <c r="R1883" s="19"/>
      <c r="S1883" s="19"/>
      <c r="T1883" s="19"/>
      <c r="U1883" s="19"/>
      <c r="V1883" s="19"/>
      <c r="W1883" s="19"/>
      <c r="X1883" s="19"/>
      <c r="Y1883" s="19"/>
    </row>
    <row r="1884" spans="1:25" x14ac:dyDescent="0.25">
      <c r="A1884" s="19"/>
      <c r="B1884" s="19"/>
      <c r="C1884" s="19"/>
      <c r="D1884" s="19"/>
      <c r="E1884" s="19"/>
      <c r="F1884" s="19"/>
      <c r="G1884" s="19"/>
      <c r="H1884" s="19"/>
      <c r="I1884" s="19"/>
      <c r="J1884" s="19"/>
      <c r="K1884" s="19"/>
      <c r="L1884" s="19"/>
      <c r="M1884" s="19"/>
      <c r="N1884" s="19"/>
      <c r="O1884" s="19"/>
      <c r="P1884" s="19"/>
      <c r="Q1884" s="19"/>
      <c r="R1884" s="19"/>
      <c r="S1884" s="19"/>
      <c r="T1884" s="19"/>
      <c r="U1884" s="19"/>
      <c r="V1884" s="19"/>
      <c r="W1884" s="19"/>
      <c r="X1884" s="19"/>
      <c r="Y1884" s="19"/>
    </row>
    <row r="1885" spans="1:25" x14ac:dyDescent="0.25">
      <c r="A1885" s="19"/>
      <c r="B1885" s="19"/>
      <c r="C1885" s="19"/>
      <c r="D1885" s="19"/>
      <c r="E1885" s="19"/>
      <c r="F1885" s="19"/>
      <c r="G1885" s="19"/>
      <c r="H1885" s="19"/>
      <c r="I1885" s="19"/>
      <c r="J1885" s="19"/>
      <c r="K1885" s="19"/>
      <c r="L1885" s="19"/>
      <c r="M1885" s="19"/>
      <c r="N1885" s="19"/>
      <c r="O1885" s="19"/>
      <c r="P1885" s="19"/>
      <c r="Q1885" s="19"/>
      <c r="R1885" s="19"/>
      <c r="S1885" s="19"/>
      <c r="T1885" s="19"/>
      <c r="U1885" s="19"/>
      <c r="V1885" s="19"/>
      <c r="W1885" s="19"/>
      <c r="X1885" s="19"/>
      <c r="Y1885" s="19"/>
    </row>
    <row r="1886" spans="1:25" x14ac:dyDescent="0.25">
      <c r="A1886" s="19"/>
      <c r="B1886" s="19"/>
      <c r="C1886" s="19"/>
      <c r="D1886" s="19"/>
      <c r="E1886" s="19"/>
      <c r="F1886" s="19"/>
      <c r="G1886" s="19"/>
      <c r="H1886" s="19"/>
      <c r="I1886" s="19"/>
      <c r="J1886" s="19"/>
      <c r="K1886" s="19"/>
      <c r="L1886" s="19"/>
      <c r="M1886" s="19"/>
      <c r="N1886" s="19"/>
      <c r="O1886" s="19"/>
      <c r="P1886" s="19"/>
      <c r="Q1886" s="19"/>
      <c r="R1886" s="19"/>
      <c r="S1886" s="19"/>
      <c r="T1886" s="19"/>
      <c r="U1886" s="19"/>
      <c r="V1886" s="19"/>
      <c r="W1886" s="19"/>
      <c r="X1886" s="19"/>
      <c r="Y1886" s="19"/>
    </row>
    <row r="1887" spans="1:25" x14ac:dyDescent="0.25">
      <c r="A1887" s="19"/>
      <c r="B1887" s="19"/>
      <c r="C1887" s="19"/>
      <c r="D1887" s="19"/>
      <c r="E1887" s="19"/>
      <c r="F1887" s="19"/>
      <c r="G1887" s="19"/>
      <c r="H1887" s="19"/>
      <c r="I1887" s="19"/>
      <c r="J1887" s="19"/>
      <c r="K1887" s="19"/>
      <c r="L1887" s="19"/>
      <c r="M1887" s="19"/>
      <c r="N1887" s="19"/>
      <c r="O1887" s="19"/>
      <c r="P1887" s="19"/>
      <c r="Q1887" s="19"/>
      <c r="R1887" s="19"/>
      <c r="S1887" s="19"/>
      <c r="T1887" s="19"/>
      <c r="U1887" s="19"/>
      <c r="V1887" s="19"/>
      <c r="W1887" s="19"/>
      <c r="X1887" s="19"/>
      <c r="Y1887" s="19"/>
    </row>
    <row r="1888" spans="1:25" x14ac:dyDescent="0.25">
      <c r="A1888" s="19"/>
      <c r="B1888" s="19"/>
      <c r="C1888" s="19"/>
      <c r="D1888" s="19"/>
      <c r="E1888" s="19"/>
      <c r="F1888" s="19"/>
      <c r="G1888" s="19"/>
      <c r="H1888" s="19"/>
      <c r="I1888" s="19"/>
      <c r="J1888" s="19"/>
      <c r="K1888" s="19"/>
      <c r="L1888" s="19"/>
      <c r="M1888" s="19"/>
      <c r="N1888" s="19"/>
      <c r="O1888" s="19"/>
      <c r="P1888" s="19"/>
      <c r="Q1888" s="19"/>
      <c r="R1888" s="19"/>
      <c r="S1888" s="19"/>
      <c r="T1888" s="19"/>
      <c r="U1888" s="19"/>
      <c r="V1888" s="19"/>
      <c r="W1888" s="19"/>
      <c r="X1888" s="19"/>
      <c r="Y1888" s="19"/>
    </row>
    <row r="1889" spans="1:25" x14ac:dyDescent="0.25">
      <c r="A1889" s="19"/>
      <c r="B1889" s="19"/>
      <c r="C1889" s="19"/>
      <c r="D1889" s="19"/>
      <c r="E1889" s="19"/>
      <c r="F1889" s="19"/>
      <c r="G1889" s="19"/>
      <c r="H1889" s="19"/>
      <c r="I1889" s="19"/>
      <c r="J1889" s="19"/>
      <c r="K1889" s="19"/>
      <c r="L1889" s="19"/>
      <c r="M1889" s="19"/>
      <c r="N1889" s="19"/>
      <c r="O1889" s="19"/>
      <c r="P1889" s="19"/>
      <c r="Q1889" s="19"/>
      <c r="R1889" s="19"/>
      <c r="S1889" s="19"/>
      <c r="T1889" s="19"/>
      <c r="U1889" s="19"/>
      <c r="V1889" s="19"/>
      <c r="W1889" s="19"/>
      <c r="X1889" s="19"/>
      <c r="Y1889" s="19"/>
    </row>
    <row r="1890" spans="1:25" x14ac:dyDescent="0.25">
      <c r="A1890" s="19"/>
      <c r="B1890" s="19"/>
      <c r="C1890" s="19"/>
      <c r="D1890" s="19"/>
      <c r="E1890" s="19"/>
      <c r="F1890" s="19"/>
      <c r="G1890" s="19"/>
      <c r="H1890" s="19"/>
      <c r="I1890" s="19"/>
      <c r="J1890" s="19"/>
      <c r="K1890" s="19"/>
      <c r="L1890" s="19"/>
      <c r="M1890" s="19"/>
      <c r="N1890" s="19"/>
      <c r="O1890" s="19"/>
      <c r="P1890" s="19"/>
      <c r="Q1890" s="19"/>
      <c r="R1890" s="19"/>
      <c r="S1890" s="19"/>
      <c r="T1890" s="19"/>
      <c r="U1890" s="19"/>
      <c r="V1890" s="19"/>
      <c r="W1890" s="19"/>
      <c r="X1890" s="19"/>
      <c r="Y1890" s="19"/>
    </row>
    <row r="1891" spans="1:25" x14ac:dyDescent="0.25">
      <c r="A1891" s="19"/>
      <c r="B1891" s="19"/>
      <c r="C1891" s="19"/>
      <c r="D1891" s="19"/>
      <c r="E1891" s="19"/>
      <c r="F1891" s="19"/>
      <c r="G1891" s="19"/>
      <c r="H1891" s="19"/>
      <c r="I1891" s="19"/>
      <c r="J1891" s="19"/>
      <c r="K1891" s="19"/>
      <c r="L1891" s="19"/>
      <c r="M1891" s="19"/>
      <c r="N1891" s="19"/>
      <c r="O1891" s="19"/>
      <c r="P1891" s="19"/>
      <c r="Q1891" s="19"/>
      <c r="R1891" s="19"/>
      <c r="S1891" s="19"/>
      <c r="T1891" s="19"/>
      <c r="U1891" s="19"/>
      <c r="V1891" s="19"/>
      <c r="W1891" s="19"/>
      <c r="X1891" s="19"/>
      <c r="Y1891" s="19"/>
    </row>
    <row r="1892" spans="1:25" x14ac:dyDescent="0.25">
      <c r="A1892" s="19"/>
      <c r="B1892" s="19"/>
      <c r="C1892" s="19"/>
      <c r="D1892" s="19"/>
      <c r="E1892" s="19"/>
      <c r="F1892" s="19"/>
      <c r="G1892" s="19"/>
      <c r="H1892" s="19"/>
      <c r="I1892" s="19"/>
      <c r="J1892" s="19"/>
      <c r="K1892" s="19"/>
      <c r="L1892" s="19"/>
      <c r="M1892" s="19"/>
      <c r="N1892" s="19"/>
      <c r="O1892" s="19"/>
      <c r="P1892" s="19"/>
      <c r="Q1892" s="19"/>
      <c r="R1892" s="19"/>
      <c r="S1892" s="19"/>
      <c r="T1892" s="19"/>
      <c r="U1892" s="19"/>
      <c r="V1892" s="19"/>
      <c r="W1892" s="19"/>
      <c r="X1892" s="19"/>
      <c r="Y1892" s="19"/>
    </row>
    <row r="1893" spans="1:25" x14ac:dyDescent="0.25">
      <c r="A1893" s="19"/>
      <c r="B1893" s="19"/>
      <c r="C1893" s="19"/>
      <c r="D1893" s="19"/>
      <c r="E1893" s="19"/>
      <c r="F1893" s="19"/>
      <c r="G1893" s="19"/>
      <c r="H1893" s="19"/>
      <c r="I1893" s="19"/>
      <c r="J1893" s="19"/>
      <c r="K1893" s="19"/>
      <c r="L1893" s="19"/>
      <c r="M1893" s="19"/>
      <c r="N1893" s="19"/>
      <c r="O1893" s="19"/>
      <c r="P1893" s="19"/>
      <c r="Q1893" s="19"/>
      <c r="R1893" s="19"/>
      <c r="S1893" s="19"/>
      <c r="T1893" s="19"/>
      <c r="U1893" s="19"/>
      <c r="V1893" s="19"/>
      <c r="W1893" s="19"/>
      <c r="X1893" s="19"/>
      <c r="Y1893" s="19"/>
    </row>
    <row r="1894" spans="1:25" x14ac:dyDescent="0.25">
      <c r="A1894" s="19"/>
      <c r="B1894" s="19"/>
      <c r="C1894" s="19"/>
      <c r="D1894" s="19"/>
      <c r="E1894" s="19"/>
      <c r="F1894" s="19"/>
      <c r="G1894" s="19"/>
      <c r="H1894" s="19"/>
      <c r="I1894" s="19"/>
      <c r="J1894" s="19"/>
      <c r="K1894" s="19"/>
      <c r="L1894" s="19"/>
      <c r="M1894" s="19"/>
      <c r="N1894" s="19"/>
      <c r="O1894" s="19"/>
      <c r="P1894" s="19"/>
      <c r="Q1894" s="19"/>
      <c r="R1894" s="19"/>
      <c r="S1894" s="19"/>
      <c r="T1894" s="19"/>
      <c r="U1894" s="19"/>
      <c r="V1894" s="19"/>
      <c r="W1894" s="19"/>
      <c r="X1894" s="19"/>
      <c r="Y1894" s="19"/>
    </row>
    <row r="1895" spans="1:25" x14ac:dyDescent="0.25">
      <c r="A1895" s="19"/>
      <c r="B1895" s="19"/>
      <c r="C1895" s="19"/>
      <c r="D1895" s="19"/>
      <c r="E1895" s="19"/>
      <c r="F1895" s="19"/>
      <c r="G1895" s="19"/>
      <c r="H1895" s="19"/>
      <c r="I1895" s="19"/>
      <c r="J1895" s="19"/>
      <c r="K1895" s="19"/>
      <c r="L1895" s="19"/>
      <c r="M1895" s="19"/>
      <c r="N1895" s="19"/>
      <c r="O1895" s="19"/>
      <c r="P1895" s="19"/>
      <c r="Q1895" s="19"/>
      <c r="R1895" s="19"/>
      <c r="S1895" s="19"/>
      <c r="T1895" s="19"/>
      <c r="U1895" s="19"/>
      <c r="V1895" s="19"/>
      <c r="W1895" s="19"/>
      <c r="X1895" s="19"/>
      <c r="Y1895" s="19"/>
    </row>
    <row r="1896" spans="1:25" x14ac:dyDescent="0.25">
      <c r="A1896" s="19"/>
      <c r="B1896" s="19"/>
      <c r="C1896" s="19"/>
      <c r="D1896" s="19"/>
      <c r="E1896" s="19"/>
      <c r="F1896" s="19"/>
      <c r="G1896" s="19"/>
      <c r="H1896" s="19"/>
      <c r="I1896" s="19"/>
      <c r="J1896" s="19"/>
      <c r="K1896" s="19"/>
      <c r="L1896" s="19"/>
      <c r="M1896" s="19"/>
      <c r="N1896" s="19"/>
      <c r="O1896" s="19"/>
      <c r="P1896" s="19"/>
      <c r="Q1896" s="19"/>
      <c r="R1896" s="19"/>
      <c r="S1896" s="19"/>
      <c r="T1896" s="19"/>
      <c r="U1896" s="19"/>
      <c r="V1896" s="19"/>
      <c r="W1896" s="19"/>
      <c r="X1896" s="19"/>
      <c r="Y1896" s="19"/>
    </row>
    <row r="1897" spans="1:25" x14ac:dyDescent="0.25">
      <c r="A1897" s="19"/>
      <c r="B1897" s="19"/>
      <c r="C1897" s="19"/>
      <c r="D1897" s="19"/>
      <c r="E1897" s="19"/>
      <c r="F1897" s="19"/>
      <c r="G1897" s="19"/>
      <c r="H1897" s="19"/>
      <c r="I1897" s="19"/>
      <c r="J1897" s="19"/>
      <c r="K1897" s="19"/>
      <c r="L1897" s="19"/>
      <c r="M1897" s="19"/>
      <c r="N1897" s="19"/>
      <c r="O1897" s="19"/>
      <c r="P1897" s="19"/>
      <c r="Q1897" s="19"/>
      <c r="R1897" s="19"/>
      <c r="S1897" s="19"/>
      <c r="T1897" s="19"/>
      <c r="U1897" s="19"/>
      <c r="V1897" s="19"/>
      <c r="W1897" s="19"/>
      <c r="X1897" s="19"/>
      <c r="Y1897" s="19"/>
    </row>
    <row r="1898" spans="1:25" x14ac:dyDescent="0.25">
      <c r="A1898" s="19"/>
      <c r="B1898" s="19"/>
      <c r="C1898" s="19"/>
      <c r="D1898" s="19"/>
      <c r="E1898" s="19"/>
      <c r="F1898" s="19"/>
      <c r="G1898" s="19"/>
      <c r="H1898" s="19"/>
      <c r="I1898" s="19"/>
      <c r="J1898" s="19"/>
      <c r="K1898" s="19"/>
      <c r="L1898" s="19"/>
      <c r="M1898" s="19"/>
      <c r="N1898" s="19"/>
      <c r="O1898" s="19"/>
      <c r="P1898" s="19"/>
      <c r="Q1898" s="19"/>
      <c r="R1898" s="19"/>
      <c r="S1898" s="19"/>
      <c r="T1898" s="19"/>
      <c r="U1898" s="19"/>
      <c r="V1898" s="19"/>
      <c r="W1898" s="19"/>
      <c r="X1898" s="19"/>
      <c r="Y1898" s="19"/>
    </row>
    <row r="1899" spans="1:25" x14ac:dyDescent="0.25">
      <c r="A1899" s="19"/>
      <c r="B1899" s="19"/>
      <c r="C1899" s="19"/>
      <c r="D1899" s="19"/>
      <c r="E1899" s="19"/>
      <c r="F1899" s="19"/>
      <c r="G1899" s="19"/>
      <c r="H1899" s="19"/>
      <c r="I1899" s="19"/>
      <c r="J1899" s="19"/>
      <c r="K1899" s="19"/>
      <c r="L1899" s="19"/>
      <c r="M1899" s="19"/>
      <c r="N1899" s="19"/>
      <c r="O1899" s="19"/>
      <c r="P1899" s="19"/>
      <c r="Q1899" s="19"/>
      <c r="R1899" s="19"/>
      <c r="S1899" s="19"/>
      <c r="T1899" s="19"/>
      <c r="U1899" s="19"/>
      <c r="V1899" s="19"/>
      <c r="W1899" s="19"/>
      <c r="X1899" s="19"/>
      <c r="Y1899" s="19"/>
    </row>
    <row r="1900" spans="1:25" x14ac:dyDescent="0.25">
      <c r="A1900" s="19"/>
      <c r="B1900" s="19"/>
      <c r="C1900" s="19"/>
      <c r="D1900" s="19"/>
      <c r="E1900" s="19"/>
      <c r="F1900" s="19"/>
      <c r="G1900" s="19"/>
      <c r="H1900" s="19"/>
      <c r="I1900" s="19"/>
      <c r="J1900" s="19"/>
      <c r="K1900" s="19"/>
      <c r="L1900" s="19"/>
      <c r="M1900" s="19"/>
      <c r="N1900" s="19"/>
      <c r="O1900" s="19"/>
      <c r="P1900" s="19"/>
      <c r="Q1900" s="19"/>
      <c r="R1900" s="19"/>
      <c r="S1900" s="19"/>
      <c r="T1900" s="19"/>
      <c r="U1900" s="19"/>
      <c r="V1900" s="19"/>
      <c r="W1900" s="19"/>
      <c r="X1900" s="19"/>
      <c r="Y1900" s="19"/>
    </row>
    <row r="1901" spans="1:25" x14ac:dyDescent="0.25">
      <c r="A1901" s="19"/>
      <c r="B1901" s="19"/>
      <c r="C1901" s="19"/>
      <c r="D1901" s="19"/>
      <c r="E1901" s="19"/>
      <c r="F1901" s="19"/>
      <c r="G1901" s="19"/>
      <c r="H1901" s="19"/>
      <c r="I1901" s="19"/>
      <c r="J1901" s="19"/>
      <c r="K1901" s="19"/>
      <c r="L1901" s="19"/>
      <c r="M1901" s="19"/>
      <c r="N1901" s="19"/>
      <c r="O1901" s="19"/>
      <c r="P1901" s="19"/>
      <c r="Q1901" s="19"/>
      <c r="R1901" s="19"/>
      <c r="S1901" s="19"/>
      <c r="T1901" s="19"/>
      <c r="U1901" s="19"/>
      <c r="V1901" s="19"/>
      <c r="W1901" s="19"/>
      <c r="X1901" s="19"/>
      <c r="Y1901" s="19"/>
    </row>
    <row r="1902" spans="1:25" x14ac:dyDescent="0.25">
      <c r="A1902" s="19"/>
      <c r="B1902" s="19"/>
      <c r="C1902" s="19"/>
      <c r="D1902" s="19"/>
      <c r="E1902" s="19"/>
      <c r="F1902" s="19"/>
      <c r="G1902" s="19"/>
      <c r="H1902" s="19"/>
      <c r="I1902" s="19"/>
      <c r="J1902" s="19"/>
      <c r="K1902" s="19"/>
      <c r="L1902" s="19"/>
      <c r="M1902" s="19"/>
      <c r="N1902" s="19"/>
      <c r="O1902" s="19"/>
      <c r="P1902" s="19"/>
      <c r="Q1902" s="19"/>
      <c r="R1902" s="19"/>
      <c r="S1902" s="19"/>
      <c r="T1902" s="19"/>
      <c r="U1902" s="19"/>
      <c r="V1902" s="19"/>
      <c r="W1902" s="19"/>
      <c r="X1902" s="19"/>
      <c r="Y1902" s="19"/>
    </row>
    <row r="1903" spans="1:25" x14ac:dyDescent="0.25">
      <c r="A1903" s="19"/>
      <c r="B1903" s="19"/>
      <c r="C1903" s="19"/>
      <c r="D1903" s="19"/>
      <c r="E1903" s="19"/>
      <c r="F1903" s="19"/>
      <c r="G1903" s="19"/>
      <c r="H1903" s="19"/>
      <c r="I1903" s="19"/>
      <c r="J1903" s="19"/>
      <c r="K1903" s="19"/>
      <c r="L1903" s="19"/>
      <c r="M1903" s="19"/>
      <c r="N1903" s="19"/>
      <c r="O1903" s="19"/>
      <c r="P1903" s="19"/>
      <c r="Q1903" s="19"/>
      <c r="R1903" s="19"/>
      <c r="S1903" s="19"/>
      <c r="T1903" s="19"/>
      <c r="U1903" s="19"/>
      <c r="V1903" s="19"/>
      <c r="W1903" s="19"/>
      <c r="X1903" s="19"/>
      <c r="Y1903" s="19"/>
    </row>
    <row r="1904" spans="1:25" x14ac:dyDescent="0.25">
      <c r="A1904" s="19"/>
      <c r="B1904" s="19"/>
      <c r="C1904" s="19"/>
      <c r="D1904" s="19"/>
      <c r="E1904" s="19"/>
      <c r="F1904" s="19"/>
      <c r="G1904" s="19"/>
      <c r="H1904" s="19"/>
      <c r="I1904" s="19"/>
      <c r="J1904" s="19"/>
      <c r="K1904" s="19"/>
      <c r="L1904" s="19"/>
      <c r="M1904" s="19"/>
      <c r="N1904" s="19"/>
      <c r="O1904" s="19"/>
      <c r="P1904" s="19"/>
      <c r="Q1904" s="19"/>
      <c r="R1904" s="19"/>
      <c r="S1904" s="19"/>
      <c r="T1904" s="19"/>
      <c r="U1904" s="19"/>
      <c r="V1904" s="19"/>
      <c r="W1904" s="19"/>
      <c r="X1904" s="19"/>
      <c r="Y1904" s="19"/>
    </row>
    <row r="1905" spans="1:25" x14ac:dyDescent="0.25">
      <c r="A1905" s="19"/>
      <c r="B1905" s="19"/>
      <c r="C1905" s="19"/>
      <c r="D1905" s="19"/>
      <c r="E1905" s="19"/>
      <c r="F1905" s="19"/>
      <c r="G1905" s="19"/>
      <c r="H1905" s="19"/>
      <c r="I1905" s="19"/>
      <c r="J1905" s="19"/>
      <c r="K1905" s="19"/>
      <c r="L1905" s="19"/>
      <c r="M1905" s="19"/>
      <c r="N1905" s="19"/>
      <c r="O1905" s="19"/>
      <c r="P1905" s="19"/>
      <c r="Q1905" s="19"/>
      <c r="R1905" s="19"/>
      <c r="S1905" s="19"/>
      <c r="T1905" s="19"/>
      <c r="U1905" s="19"/>
      <c r="V1905" s="19"/>
      <c r="W1905" s="19"/>
      <c r="X1905" s="19"/>
      <c r="Y1905" s="19"/>
    </row>
    <row r="1906" spans="1:25" x14ac:dyDescent="0.25">
      <c r="A1906" s="19"/>
      <c r="B1906" s="19"/>
      <c r="C1906" s="19"/>
      <c r="D1906" s="19"/>
      <c r="E1906" s="19"/>
      <c r="F1906" s="19"/>
      <c r="G1906" s="19"/>
      <c r="H1906" s="19"/>
      <c r="I1906" s="19"/>
      <c r="J1906" s="19"/>
      <c r="K1906" s="19"/>
      <c r="L1906" s="19"/>
      <c r="M1906" s="19"/>
      <c r="N1906" s="19"/>
      <c r="O1906" s="19"/>
      <c r="P1906" s="19"/>
      <c r="Q1906" s="19"/>
      <c r="R1906" s="19"/>
      <c r="S1906" s="19"/>
      <c r="T1906" s="19"/>
      <c r="U1906" s="19"/>
      <c r="V1906" s="19"/>
      <c r="W1906" s="19"/>
      <c r="X1906" s="19"/>
      <c r="Y1906" s="19"/>
    </row>
    <row r="1907" spans="1:25" x14ac:dyDescent="0.25">
      <c r="A1907" s="19"/>
      <c r="B1907" s="19"/>
      <c r="C1907" s="19"/>
      <c r="D1907" s="19"/>
      <c r="E1907" s="19"/>
      <c r="F1907" s="19"/>
      <c r="G1907" s="19"/>
      <c r="H1907" s="19"/>
      <c r="I1907" s="19"/>
      <c r="J1907" s="19"/>
      <c r="K1907" s="19"/>
      <c r="L1907" s="19"/>
      <c r="M1907" s="19"/>
      <c r="N1907" s="19"/>
      <c r="O1907" s="19"/>
      <c r="P1907" s="19"/>
      <c r="Q1907" s="19"/>
      <c r="R1907" s="19"/>
      <c r="S1907" s="19"/>
      <c r="T1907" s="19"/>
      <c r="U1907" s="19"/>
      <c r="V1907" s="19"/>
      <c r="W1907" s="19"/>
      <c r="X1907" s="19"/>
      <c r="Y1907" s="19"/>
    </row>
    <row r="1908" spans="1:25" x14ac:dyDescent="0.25">
      <c r="A1908" s="19"/>
      <c r="B1908" s="19"/>
      <c r="C1908" s="19"/>
      <c r="D1908" s="19"/>
      <c r="E1908" s="19"/>
      <c r="F1908" s="19"/>
      <c r="G1908" s="19"/>
      <c r="H1908" s="19"/>
      <c r="I1908" s="19"/>
      <c r="J1908" s="19"/>
      <c r="K1908" s="19"/>
      <c r="L1908" s="19"/>
      <c r="M1908" s="19"/>
      <c r="N1908" s="19"/>
      <c r="O1908" s="19"/>
      <c r="P1908" s="19"/>
      <c r="Q1908" s="19"/>
      <c r="R1908" s="19"/>
      <c r="S1908" s="19"/>
      <c r="T1908" s="19"/>
      <c r="U1908" s="19"/>
      <c r="V1908" s="19"/>
      <c r="W1908" s="19"/>
      <c r="X1908" s="19"/>
      <c r="Y1908" s="19"/>
    </row>
    <row r="1909" spans="1:25" x14ac:dyDescent="0.25">
      <c r="A1909" s="19"/>
      <c r="B1909" s="19"/>
      <c r="C1909" s="19"/>
      <c r="D1909" s="19"/>
      <c r="E1909" s="19"/>
      <c r="F1909" s="19"/>
      <c r="G1909" s="19"/>
      <c r="H1909" s="19"/>
      <c r="I1909" s="19"/>
      <c r="J1909" s="19"/>
      <c r="K1909" s="19"/>
      <c r="L1909" s="19"/>
      <c r="M1909" s="19"/>
      <c r="N1909" s="19"/>
      <c r="O1909" s="19"/>
      <c r="P1909" s="19"/>
      <c r="Q1909" s="19"/>
      <c r="R1909" s="19"/>
      <c r="S1909" s="19"/>
      <c r="T1909" s="19"/>
      <c r="U1909" s="19"/>
      <c r="V1909" s="19"/>
      <c r="W1909" s="19"/>
      <c r="X1909" s="19"/>
      <c r="Y1909" s="19"/>
    </row>
    <row r="1910" spans="1:25" x14ac:dyDescent="0.25">
      <c r="A1910" s="19"/>
      <c r="B1910" s="19"/>
      <c r="C1910" s="19"/>
      <c r="D1910" s="19"/>
      <c r="E1910" s="19"/>
      <c r="F1910" s="19"/>
      <c r="G1910" s="19"/>
      <c r="H1910" s="19"/>
      <c r="I1910" s="19"/>
      <c r="J1910" s="19"/>
      <c r="K1910" s="19"/>
      <c r="L1910" s="19"/>
      <c r="M1910" s="19"/>
      <c r="N1910" s="19"/>
      <c r="O1910" s="19"/>
      <c r="P1910" s="19"/>
      <c r="Q1910" s="19"/>
      <c r="R1910" s="19"/>
      <c r="S1910" s="19"/>
      <c r="T1910" s="19"/>
      <c r="U1910" s="19"/>
      <c r="V1910" s="19"/>
      <c r="W1910" s="19"/>
      <c r="X1910" s="19"/>
      <c r="Y1910" s="19"/>
    </row>
    <row r="1911" spans="1:25" x14ac:dyDescent="0.25">
      <c r="A1911" s="19"/>
      <c r="B1911" s="19"/>
      <c r="C1911" s="19"/>
      <c r="D1911" s="19"/>
      <c r="E1911" s="19"/>
      <c r="F1911" s="19"/>
      <c r="G1911" s="19"/>
      <c r="H1911" s="19"/>
      <c r="I1911" s="19"/>
      <c r="J1911" s="19"/>
      <c r="K1911" s="19"/>
      <c r="L1911" s="19"/>
      <c r="M1911" s="19"/>
      <c r="N1911" s="19"/>
      <c r="O1911" s="19"/>
      <c r="P1911" s="19"/>
      <c r="Q1911" s="19"/>
      <c r="R1911" s="19"/>
      <c r="S1911" s="19"/>
      <c r="T1911" s="19"/>
      <c r="U1911" s="19"/>
      <c r="V1911" s="19"/>
      <c r="W1911" s="19"/>
      <c r="X1911" s="19"/>
      <c r="Y1911" s="19"/>
    </row>
    <row r="1912" spans="1:25" x14ac:dyDescent="0.25">
      <c r="A1912" s="19"/>
      <c r="B1912" s="19"/>
      <c r="C1912" s="19"/>
      <c r="D1912" s="19"/>
      <c r="E1912" s="19"/>
      <c r="F1912" s="19"/>
      <c r="G1912" s="19"/>
      <c r="H1912" s="19"/>
      <c r="I1912" s="19"/>
      <c r="J1912" s="19"/>
      <c r="K1912" s="19"/>
      <c r="L1912" s="19"/>
      <c r="M1912" s="19"/>
      <c r="N1912" s="19"/>
      <c r="O1912" s="19"/>
      <c r="P1912" s="19"/>
      <c r="Q1912" s="19"/>
      <c r="R1912" s="19"/>
      <c r="S1912" s="19"/>
      <c r="T1912" s="19"/>
      <c r="U1912" s="19"/>
      <c r="V1912" s="19"/>
      <c r="W1912" s="19"/>
      <c r="X1912" s="19"/>
      <c r="Y1912" s="19"/>
    </row>
    <row r="1913" spans="1:25" x14ac:dyDescent="0.25">
      <c r="A1913" s="19"/>
      <c r="B1913" s="19"/>
      <c r="C1913" s="19"/>
      <c r="D1913" s="19"/>
      <c r="E1913" s="19"/>
      <c r="F1913" s="19"/>
      <c r="G1913" s="19"/>
      <c r="H1913" s="19"/>
      <c r="I1913" s="19"/>
      <c r="J1913" s="19"/>
      <c r="K1913" s="19"/>
      <c r="L1913" s="19"/>
      <c r="M1913" s="19"/>
      <c r="N1913" s="19"/>
      <c r="O1913" s="19"/>
      <c r="P1913" s="19"/>
      <c r="Q1913" s="19"/>
      <c r="R1913" s="19"/>
      <c r="S1913" s="19"/>
      <c r="T1913" s="19"/>
      <c r="U1913" s="19"/>
      <c r="V1913" s="19"/>
      <c r="W1913" s="19"/>
      <c r="X1913" s="19"/>
      <c r="Y1913" s="19"/>
    </row>
    <row r="1914" spans="1:25" x14ac:dyDescent="0.25">
      <c r="A1914" s="19"/>
      <c r="B1914" s="19"/>
      <c r="C1914" s="19"/>
      <c r="D1914" s="19"/>
      <c r="E1914" s="19"/>
      <c r="F1914" s="19"/>
      <c r="G1914" s="19"/>
      <c r="H1914" s="19"/>
      <c r="I1914" s="19"/>
      <c r="J1914" s="19"/>
      <c r="K1914" s="19"/>
      <c r="L1914" s="19"/>
      <c r="M1914" s="19"/>
      <c r="N1914" s="19"/>
      <c r="O1914" s="19"/>
      <c r="P1914" s="19"/>
      <c r="Q1914" s="19"/>
      <c r="R1914" s="19"/>
      <c r="S1914" s="19"/>
      <c r="T1914" s="19"/>
      <c r="U1914" s="19"/>
      <c r="V1914" s="19"/>
      <c r="W1914" s="19"/>
      <c r="X1914" s="19"/>
      <c r="Y1914" s="19"/>
    </row>
    <row r="1915" spans="1:25" x14ac:dyDescent="0.25">
      <c r="A1915" s="19"/>
      <c r="B1915" s="19"/>
      <c r="C1915" s="19"/>
      <c r="D1915" s="19"/>
      <c r="E1915" s="19"/>
      <c r="F1915" s="19"/>
      <c r="G1915" s="19"/>
      <c r="H1915" s="19"/>
      <c r="I1915" s="19"/>
      <c r="J1915" s="19"/>
      <c r="K1915" s="19"/>
      <c r="L1915" s="19"/>
      <c r="M1915" s="19"/>
      <c r="N1915" s="19"/>
      <c r="O1915" s="19"/>
      <c r="P1915" s="19"/>
      <c r="Q1915" s="19"/>
      <c r="R1915" s="19"/>
      <c r="S1915" s="19"/>
      <c r="T1915" s="19"/>
      <c r="U1915" s="19"/>
      <c r="V1915" s="19"/>
      <c r="W1915" s="19"/>
      <c r="X1915" s="19"/>
      <c r="Y1915" s="19"/>
    </row>
    <row r="1916" spans="1:25" x14ac:dyDescent="0.25">
      <c r="A1916" s="19"/>
      <c r="B1916" s="19"/>
      <c r="C1916" s="19"/>
      <c r="D1916" s="19"/>
      <c r="E1916" s="19"/>
      <c r="F1916" s="19"/>
      <c r="G1916" s="19"/>
      <c r="H1916" s="19"/>
      <c r="I1916" s="19"/>
      <c r="J1916" s="19"/>
      <c r="K1916" s="19"/>
      <c r="L1916" s="19"/>
      <c r="M1916" s="19"/>
      <c r="N1916" s="19"/>
      <c r="O1916" s="19"/>
      <c r="P1916" s="19"/>
      <c r="Q1916" s="19"/>
      <c r="R1916" s="19"/>
      <c r="S1916" s="19"/>
      <c r="T1916" s="19"/>
      <c r="U1916" s="19"/>
      <c r="V1916" s="19"/>
      <c r="W1916" s="19"/>
      <c r="X1916" s="19"/>
      <c r="Y1916" s="19"/>
    </row>
    <row r="1917" spans="1:25" x14ac:dyDescent="0.25">
      <c r="A1917" s="19"/>
      <c r="B1917" s="19"/>
      <c r="C1917" s="19"/>
      <c r="D1917" s="19"/>
      <c r="E1917" s="19"/>
      <c r="F1917" s="19"/>
      <c r="G1917" s="19"/>
      <c r="H1917" s="19"/>
      <c r="I1917" s="19"/>
      <c r="J1917" s="19"/>
      <c r="K1917" s="19"/>
      <c r="L1917" s="19"/>
      <c r="M1917" s="19"/>
      <c r="N1917" s="19"/>
      <c r="O1917" s="19"/>
      <c r="P1917" s="19"/>
      <c r="Q1917" s="19"/>
      <c r="R1917" s="19"/>
      <c r="S1917" s="19"/>
      <c r="T1917" s="19"/>
      <c r="U1917" s="19"/>
      <c r="V1917" s="19"/>
      <c r="W1917" s="19"/>
      <c r="X1917" s="19"/>
      <c r="Y1917" s="19"/>
    </row>
    <row r="1918" spans="1:25" x14ac:dyDescent="0.25">
      <c r="A1918" s="19"/>
      <c r="B1918" s="19"/>
      <c r="C1918" s="19"/>
      <c r="D1918" s="19"/>
      <c r="E1918" s="19"/>
      <c r="F1918" s="19"/>
      <c r="G1918" s="19"/>
      <c r="H1918" s="19"/>
      <c r="I1918" s="19"/>
      <c r="J1918" s="19"/>
      <c r="K1918" s="19"/>
      <c r="L1918" s="19"/>
      <c r="M1918" s="19"/>
      <c r="N1918" s="19"/>
      <c r="O1918" s="19"/>
      <c r="P1918" s="19"/>
      <c r="Q1918" s="19"/>
      <c r="R1918" s="19"/>
      <c r="S1918" s="19"/>
      <c r="T1918" s="19"/>
      <c r="U1918" s="19"/>
      <c r="V1918" s="19"/>
      <c r="W1918" s="19"/>
      <c r="X1918" s="19"/>
      <c r="Y1918" s="19"/>
    </row>
    <row r="1919" spans="1:25" x14ac:dyDescent="0.25">
      <c r="A1919" s="19"/>
      <c r="B1919" s="19"/>
      <c r="C1919" s="19"/>
      <c r="D1919" s="19"/>
      <c r="E1919" s="19"/>
      <c r="F1919" s="19"/>
      <c r="G1919" s="19"/>
      <c r="H1919" s="19"/>
      <c r="I1919" s="19"/>
      <c r="J1919" s="19"/>
      <c r="K1919" s="19"/>
      <c r="L1919" s="19"/>
      <c r="M1919" s="19"/>
      <c r="N1919" s="19"/>
      <c r="O1919" s="19"/>
      <c r="P1919" s="19"/>
      <c r="Q1919" s="19"/>
      <c r="R1919" s="19"/>
      <c r="S1919" s="19"/>
      <c r="T1919" s="19"/>
      <c r="U1919" s="19"/>
      <c r="V1919" s="19"/>
      <c r="W1919" s="19"/>
      <c r="X1919" s="19"/>
      <c r="Y1919" s="19"/>
    </row>
    <row r="1920" spans="1:25" x14ac:dyDescent="0.25">
      <c r="A1920" s="19"/>
      <c r="B1920" s="19"/>
      <c r="C1920" s="19"/>
      <c r="D1920" s="19"/>
      <c r="E1920" s="19"/>
      <c r="F1920" s="19"/>
      <c r="G1920" s="19"/>
      <c r="H1920" s="19"/>
      <c r="I1920" s="19"/>
      <c r="J1920" s="19"/>
      <c r="K1920" s="19"/>
      <c r="L1920" s="19"/>
      <c r="M1920" s="19"/>
      <c r="N1920" s="19"/>
      <c r="O1920" s="19"/>
      <c r="P1920" s="19"/>
      <c r="Q1920" s="19"/>
      <c r="R1920" s="19"/>
      <c r="S1920" s="19"/>
      <c r="T1920" s="19"/>
      <c r="U1920" s="19"/>
      <c r="V1920" s="19"/>
      <c r="W1920" s="19"/>
      <c r="X1920" s="19"/>
      <c r="Y1920" s="19"/>
    </row>
    <row r="1921" spans="1:25" x14ac:dyDescent="0.25">
      <c r="A1921" s="19"/>
      <c r="B1921" s="19"/>
      <c r="C1921" s="19"/>
      <c r="D1921" s="19"/>
      <c r="E1921" s="19"/>
      <c r="F1921" s="19"/>
      <c r="G1921" s="19"/>
      <c r="H1921" s="19"/>
      <c r="I1921" s="19"/>
      <c r="J1921" s="19"/>
      <c r="K1921" s="19"/>
      <c r="L1921" s="19"/>
      <c r="M1921" s="19"/>
      <c r="N1921" s="19"/>
      <c r="O1921" s="19"/>
      <c r="P1921" s="19"/>
      <c r="Q1921" s="19"/>
      <c r="R1921" s="19"/>
      <c r="S1921" s="19"/>
      <c r="T1921" s="19"/>
      <c r="U1921" s="19"/>
      <c r="V1921" s="19"/>
      <c r="W1921" s="19"/>
      <c r="X1921" s="19"/>
      <c r="Y1921" s="19"/>
    </row>
    <row r="1922" spans="1:25" x14ac:dyDescent="0.25">
      <c r="A1922" s="19"/>
      <c r="B1922" s="19"/>
      <c r="C1922" s="19"/>
      <c r="D1922" s="19"/>
      <c r="E1922" s="19"/>
      <c r="F1922" s="19"/>
      <c r="G1922" s="19"/>
      <c r="H1922" s="19"/>
      <c r="I1922" s="19"/>
      <c r="J1922" s="19"/>
      <c r="K1922" s="19"/>
      <c r="L1922" s="19"/>
      <c r="M1922" s="19"/>
      <c r="N1922" s="19"/>
      <c r="O1922" s="19"/>
      <c r="P1922" s="19"/>
      <c r="Q1922" s="19"/>
      <c r="R1922" s="19"/>
      <c r="S1922" s="19"/>
      <c r="T1922" s="19"/>
      <c r="U1922" s="19"/>
      <c r="V1922" s="19"/>
      <c r="W1922" s="19"/>
      <c r="X1922" s="19"/>
      <c r="Y1922" s="19"/>
    </row>
    <row r="1923" spans="1:25" x14ac:dyDescent="0.25">
      <c r="A1923" s="19"/>
      <c r="B1923" s="19"/>
      <c r="C1923" s="19"/>
      <c r="D1923" s="19"/>
      <c r="E1923" s="19"/>
      <c r="F1923" s="19"/>
      <c r="G1923" s="19"/>
      <c r="H1923" s="19"/>
      <c r="I1923" s="19"/>
      <c r="J1923" s="19"/>
      <c r="K1923" s="19"/>
      <c r="L1923" s="19"/>
      <c r="M1923" s="19"/>
      <c r="N1923" s="19"/>
      <c r="O1923" s="19"/>
      <c r="P1923" s="19"/>
      <c r="Q1923" s="19"/>
      <c r="R1923" s="19"/>
      <c r="S1923" s="19"/>
      <c r="T1923" s="19"/>
      <c r="U1923" s="19"/>
      <c r="V1923" s="19"/>
      <c r="W1923" s="19"/>
      <c r="X1923" s="19"/>
      <c r="Y1923" s="19"/>
    </row>
    <row r="1924" spans="1:25" x14ac:dyDescent="0.25">
      <c r="A1924" s="19"/>
      <c r="B1924" s="19"/>
      <c r="C1924" s="19"/>
      <c r="D1924" s="19"/>
      <c r="E1924" s="19"/>
      <c r="F1924" s="19"/>
      <c r="G1924" s="19"/>
      <c r="H1924" s="19"/>
      <c r="I1924" s="19"/>
      <c r="J1924" s="19"/>
      <c r="K1924" s="19"/>
      <c r="L1924" s="19"/>
      <c r="M1924" s="19"/>
      <c r="N1924" s="19"/>
      <c r="O1924" s="19"/>
      <c r="P1924" s="19"/>
      <c r="Q1924" s="19"/>
      <c r="R1924" s="19"/>
      <c r="S1924" s="19"/>
      <c r="T1924" s="19"/>
      <c r="U1924" s="19"/>
      <c r="V1924" s="19"/>
      <c r="W1924" s="19"/>
      <c r="X1924" s="19"/>
      <c r="Y1924" s="19"/>
    </row>
    <row r="1925" spans="1:25" x14ac:dyDescent="0.25">
      <c r="A1925" s="19"/>
      <c r="B1925" s="19"/>
      <c r="C1925" s="19"/>
      <c r="D1925" s="19"/>
      <c r="E1925" s="19"/>
      <c r="F1925" s="19"/>
      <c r="G1925" s="19"/>
      <c r="H1925" s="19"/>
      <c r="I1925" s="19"/>
      <c r="J1925" s="19"/>
      <c r="K1925" s="19"/>
      <c r="L1925" s="19"/>
      <c r="M1925" s="19"/>
      <c r="N1925" s="19"/>
      <c r="O1925" s="19"/>
      <c r="P1925" s="19"/>
      <c r="Q1925" s="19"/>
      <c r="R1925" s="19"/>
      <c r="S1925" s="19"/>
      <c r="T1925" s="19"/>
      <c r="U1925" s="19"/>
      <c r="V1925" s="19"/>
      <c r="W1925" s="19"/>
      <c r="X1925" s="19"/>
      <c r="Y1925" s="19"/>
    </row>
    <row r="1926" spans="1:25" x14ac:dyDescent="0.25">
      <c r="A1926" s="19"/>
      <c r="B1926" s="19"/>
      <c r="C1926" s="19"/>
      <c r="D1926" s="19"/>
      <c r="E1926" s="19"/>
      <c r="F1926" s="19"/>
      <c r="G1926" s="19"/>
      <c r="H1926" s="19"/>
      <c r="I1926" s="19"/>
      <c r="J1926" s="19"/>
      <c r="K1926" s="19"/>
      <c r="L1926" s="19"/>
      <c r="M1926" s="19"/>
      <c r="N1926" s="19"/>
      <c r="O1926" s="19"/>
      <c r="P1926" s="19"/>
      <c r="Q1926" s="19"/>
      <c r="R1926" s="19"/>
      <c r="S1926" s="19"/>
      <c r="T1926" s="19"/>
      <c r="U1926" s="19"/>
      <c r="V1926" s="19"/>
      <c r="W1926" s="19"/>
      <c r="X1926" s="19"/>
      <c r="Y1926" s="19"/>
    </row>
    <row r="1927" spans="1:25" x14ac:dyDescent="0.25">
      <c r="A1927" s="19"/>
      <c r="B1927" s="19"/>
      <c r="C1927" s="19"/>
      <c r="D1927" s="19"/>
      <c r="E1927" s="19"/>
      <c r="F1927" s="19"/>
      <c r="G1927" s="19"/>
      <c r="H1927" s="19"/>
      <c r="I1927" s="19"/>
      <c r="J1927" s="19"/>
      <c r="K1927" s="19"/>
      <c r="L1927" s="19"/>
      <c r="M1927" s="19"/>
      <c r="N1927" s="19"/>
      <c r="O1927" s="19"/>
      <c r="P1927" s="19"/>
      <c r="Q1927" s="19"/>
      <c r="R1927" s="19"/>
      <c r="S1927" s="19"/>
      <c r="T1927" s="19"/>
      <c r="U1927" s="19"/>
      <c r="V1927" s="19"/>
      <c r="W1927" s="19"/>
      <c r="X1927" s="19"/>
      <c r="Y1927" s="19"/>
    </row>
    <row r="1928" spans="1:25" x14ac:dyDescent="0.25">
      <c r="A1928" s="19"/>
      <c r="B1928" s="19"/>
      <c r="C1928" s="19"/>
      <c r="D1928" s="19"/>
      <c r="E1928" s="19"/>
      <c r="F1928" s="19"/>
      <c r="G1928" s="19"/>
      <c r="H1928" s="19"/>
      <c r="I1928" s="19"/>
      <c r="J1928" s="19"/>
      <c r="K1928" s="19"/>
      <c r="L1928" s="19"/>
      <c r="M1928" s="19"/>
      <c r="N1928" s="19"/>
      <c r="O1928" s="19"/>
      <c r="P1928" s="19"/>
      <c r="Q1928" s="19"/>
      <c r="R1928" s="19"/>
      <c r="S1928" s="19"/>
      <c r="T1928" s="19"/>
      <c r="U1928" s="19"/>
      <c r="V1928" s="19"/>
      <c r="W1928" s="19"/>
      <c r="X1928" s="19"/>
      <c r="Y1928" s="19"/>
    </row>
    <row r="1929" spans="1:25" x14ac:dyDescent="0.25">
      <c r="A1929" s="19"/>
      <c r="B1929" s="19"/>
      <c r="C1929" s="19"/>
      <c r="D1929" s="19"/>
      <c r="E1929" s="19"/>
      <c r="F1929" s="19"/>
      <c r="G1929" s="19"/>
      <c r="H1929" s="19"/>
      <c r="I1929" s="19"/>
      <c r="J1929" s="19"/>
      <c r="K1929" s="19"/>
      <c r="L1929" s="19"/>
      <c r="M1929" s="19"/>
      <c r="N1929" s="19"/>
      <c r="O1929" s="19"/>
      <c r="P1929" s="19"/>
      <c r="Q1929" s="19"/>
      <c r="R1929" s="19"/>
      <c r="S1929" s="19"/>
      <c r="T1929" s="19"/>
      <c r="U1929" s="19"/>
      <c r="V1929" s="19"/>
      <c r="W1929" s="19"/>
      <c r="X1929" s="19"/>
      <c r="Y1929" s="19"/>
    </row>
    <row r="1930" spans="1:25" x14ac:dyDescent="0.25">
      <c r="A1930" s="19"/>
      <c r="B1930" s="19"/>
      <c r="C1930" s="19"/>
      <c r="D1930" s="19"/>
      <c r="E1930" s="19"/>
      <c r="F1930" s="19"/>
      <c r="G1930" s="19"/>
      <c r="H1930" s="19"/>
      <c r="I1930" s="19"/>
      <c r="J1930" s="19"/>
      <c r="K1930" s="19"/>
      <c r="L1930" s="19"/>
      <c r="M1930" s="19"/>
      <c r="N1930" s="19"/>
      <c r="O1930" s="19"/>
      <c r="P1930" s="19"/>
      <c r="Q1930" s="19"/>
      <c r="R1930" s="19"/>
      <c r="S1930" s="19"/>
      <c r="T1930" s="19"/>
      <c r="U1930" s="19"/>
      <c r="V1930" s="19"/>
      <c r="W1930" s="19"/>
      <c r="X1930" s="19"/>
      <c r="Y1930" s="19"/>
    </row>
    <row r="1931" spans="1:25" x14ac:dyDescent="0.25">
      <c r="A1931" s="19"/>
      <c r="B1931" s="19"/>
      <c r="C1931" s="19"/>
      <c r="D1931" s="19"/>
      <c r="E1931" s="19"/>
      <c r="F1931" s="19"/>
      <c r="G1931" s="19"/>
      <c r="H1931" s="19"/>
      <c r="I1931" s="19"/>
      <c r="J1931" s="19"/>
      <c r="K1931" s="19"/>
      <c r="L1931" s="19"/>
      <c r="M1931" s="19"/>
      <c r="N1931" s="19"/>
      <c r="O1931" s="19"/>
      <c r="P1931" s="19"/>
      <c r="Q1931" s="19"/>
      <c r="R1931" s="19"/>
      <c r="S1931" s="19"/>
      <c r="T1931" s="19"/>
      <c r="U1931" s="19"/>
      <c r="V1931" s="19"/>
      <c r="W1931" s="19"/>
      <c r="X1931" s="19"/>
      <c r="Y1931" s="19"/>
    </row>
    <row r="1932" spans="1:25" x14ac:dyDescent="0.25">
      <c r="A1932" s="19"/>
      <c r="B1932" s="19"/>
      <c r="C1932" s="19"/>
      <c r="D1932" s="19"/>
      <c r="E1932" s="19"/>
      <c r="F1932" s="19"/>
      <c r="G1932" s="19"/>
      <c r="H1932" s="19"/>
      <c r="I1932" s="19"/>
      <c r="J1932" s="19"/>
      <c r="K1932" s="19"/>
      <c r="L1932" s="19"/>
      <c r="M1932" s="19"/>
      <c r="N1932" s="19"/>
      <c r="O1932" s="19"/>
      <c r="P1932" s="19"/>
      <c r="Q1932" s="19"/>
      <c r="R1932" s="19"/>
      <c r="S1932" s="19"/>
      <c r="T1932" s="19"/>
      <c r="U1932" s="19"/>
      <c r="V1932" s="19"/>
      <c r="W1932" s="19"/>
      <c r="X1932" s="19"/>
      <c r="Y1932" s="19"/>
    </row>
    <row r="1933" spans="1:25" x14ac:dyDescent="0.25">
      <c r="A1933" s="19"/>
      <c r="B1933" s="19"/>
      <c r="C1933" s="19"/>
      <c r="D1933" s="19"/>
      <c r="E1933" s="19"/>
      <c r="F1933" s="19"/>
      <c r="G1933" s="19"/>
      <c r="H1933" s="19"/>
      <c r="I1933" s="19"/>
      <c r="J1933" s="19"/>
      <c r="K1933" s="19"/>
      <c r="L1933" s="19"/>
      <c r="M1933" s="19"/>
      <c r="N1933" s="19"/>
      <c r="O1933" s="19"/>
      <c r="P1933" s="19"/>
      <c r="Q1933" s="19"/>
      <c r="R1933" s="19"/>
      <c r="S1933" s="19"/>
      <c r="T1933" s="19"/>
      <c r="U1933" s="19"/>
      <c r="V1933" s="19"/>
      <c r="W1933" s="19"/>
      <c r="X1933" s="19"/>
      <c r="Y1933" s="19"/>
    </row>
    <row r="1934" spans="1:25" x14ac:dyDescent="0.25">
      <c r="A1934" s="19"/>
      <c r="B1934" s="19"/>
      <c r="C1934" s="19"/>
      <c r="D1934" s="19"/>
      <c r="E1934" s="19"/>
      <c r="F1934" s="19"/>
      <c r="G1934" s="19"/>
      <c r="H1934" s="19"/>
      <c r="I1934" s="19"/>
      <c r="J1934" s="19"/>
      <c r="K1934" s="19"/>
      <c r="L1934" s="19"/>
      <c r="M1934" s="19"/>
      <c r="N1934" s="19"/>
      <c r="O1934" s="19"/>
      <c r="P1934" s="19"/>
      <c r="Q1934" s="19"/>
      <c r="R1934" s="19"/>
      <c r="S1934" s="19"/>
      <c r="T1934" s="19"/>
      <c r="U1934" s="19"/>
      <c r="V1934" s="19"/>
      <c r="W1934" s="19"/>
      <c r="X1934" s="19"/>
      <c r="Y1934" s="19"/>
    </row>
    <row r="1935" spans="1:25" x14ac:dyDescent="0.25">
      <c r="A1935" s="19"/>
      <c r="B1935" s="19"/>
      <c r="C1935" s="19"/>
      <c r="D1935" s="19"/>
      <c r="E1935" s="19"/>
      <c r="F1935" s="19"/>
      <c r="G1935" s="19"/>
      <c r="H1935" s="19"/>
      <c r="I1935" s="19"/>
      <c r="J1935" s="19"/>
      <c r="K1935" s="19"/>
      <c r="L1935" s="19"/>
      <c r="M1935" s="19"/>
      <c r="N1935" s="19"/>
      <c r="O1935" s="19"/>
      <c r="P1935" s="19"/>
      <c r="Q1935" s="19"/>
      <c r="R1935" s="19"/>
      <c r="S1935" s="19"/>
      <c r="T1935" s="19"/>
      <c r="U1935" s="19"/>
      <c r="V1935" s="19"/>
      <c r="W1935" s="19"/>
      <c r="X1935" s="19"/>
      <c r="Y1935" s="19"/>
    </row>
    <row r="1936" spans="1:25" x14ac:dyDescent="0.25">
      <c r="A1936" s="19"/>
      <c r="B1936" s="19"/>
      <c r="C1936" s="19"/>
      <c r="D1936" s="19"/>
      <c r="E1936" s="19"/>
      <c r="F1936" s="19"/>
      <c r="G1936" s="19"/>
      <c r="H1936" s="19"/>
      <c r="I1936" s="19"/>
      <c r="J1936" s="19"/>
      <c r="K1936" s="19"/>
      <c r="L1936" s="19"/>
      <c r="M1936" s="19"/>
      <c r="N1936" s="19"/>
      <c r="O1936" s="19"/>
      <c r="P1936" s="19"/>
      <c r="Q1936" s="19"/>
      <c r="R1936" s="19"/>
      <c r="S1936" s="19"/>
      <c r="T1936" s="19"/>
      <c r="U1936" s="19"/>
      <c r="V1936" s="19"/>
      <c r="W1936" s="19"/>
      <c r="X1936" s="19"/>
      <c r="Y1936" s="19"/>
    </row>
    <row r="1937" spans="1:25" x14ac:dyDescent="0.25">
      <c r="A1937" s="19"/>
      <c r="B1937" s="19"/>
      <c r="C1937" s="19"/>
      <c r="D1937" s="19"/>
      <c r="E1937" s="19"/>
      <c r="F1937" s="19"/>
      <c r="G1937" s="19"/>
      <c r="H1937" s="19"/>
      <c r="I1937" s="19"/>
      <c r="J1937" s="19"/>
      <c r="K1937" s="19"/>
      <c r="L1937" s="19"/>
      <c r="M1937" s="19"/>
      <c r="N1937" s="19"/>
      <c r="O1937" s="19"/>
      <c r="P1937" s="19"/>
      <c r="Q1937" s="19"/>
      <c r="R1937" s="19"/>
      <c r="S1937" s="19"/>
      <c r="T1937" s="19"/>
      <c r="U1937" s="19"/>
      <c r="V1937" s="19"/>
      <c r="W1937" s="19"/>
      <c r="X1937" s="19"/>
      <c r="Y1937" s="19"/>
    </row>
    <row r="1938" spans="1:25" x14ac:dyDescent="0.25">
      <c r="A1938" s="19"/>
      <c r="B1938" s="19"/>
      <c r="C1938" s="19"/>
      <c r="D1938" s="19"/>
      <c r="E1938" s="19"/>
      <c r="F1938" s="19"/>
      <c r="G1938" s="19"/>
      <c r="H1938" s="19"/>
      <c r="I1938" s="19"/>
      <c r="J1938" s="19"/>
      <c r="K1938" s="19"/>
      <c r="L1938" s="19"/>
      <c r="M1938" s="19"/>
      <c r="N1938" s="19"/>
      <c r="O1938" s="19"/>
      <c r="P1938" s="19"/>
      <c r="Q1938" s="19"/>
      <c r="R1938" s="19"/>
      <c r="S1938" s="19"/>
      <c r="T1938" s="19"/>
      <c r="U1938" s="19"/>
      <c r="V1938" s="19"/>
      <c r="W1938" s="19"/>
      <c r="X1938" s="19"/>
      <c r="Y1938" s="19"/>
    </row>
    <row r="1939" spans="1:25" x14ac:dyDescent="0.25">
      <c r="A1939" s="19"/>
      <c r="B1939" s="19"/>
      <c r="C1939" s="19"/>
      <c r="D1939" s="19"/>
      <c r="E1939" s="19"/>
      <c r="F1939" s="19"/>
      <c r="G1939" s="19"/>
      <c r="H1939" s="19"/>
      <c r="I1939" s="19"/>
      <c r="J1939" s="19"/>
      <c r="K1939" s="19"/>
      <c r="L1939" s="19"/>
      <c r="M1939" s="19"/>
      <c r="N1939" s="19"/>
      <c r="O1939" s="19"/>
      <c r="P1939" s="19"/>
      <c r="Q1939" s="19"/>
      <c r="R1939" s="19"/>
      <c r="S1939" s="19"/>
      <c r="T1939" s="19"/>
      <c r="U1939" s="19"/>
      <c r="V1939" s="19"/>
      <c r="W1939" s="19"/>
      <c r="X1939" s="19"/>
      <c r="Y1939" s="19"/>
    </row>
    <row r="1940" spans="1:25" x14ac:dyDescent="0.25">
      <c r="A1940" s="19"/>
      <c r="B1940" s="19"/>
      <c r="C1940" s="19"/>
      <c r="D1940" s="19"/>
      <c r="E1940" s="19"/>
      <c r="F1940" s="19"/>
      <c r="G1940" s="19"/>
      <c r="H1940" s="19"/>
      <c r="I1940" s="19"/>
      <c r="J1940" s="19"/>
      <c r="K1940" s="19"/>
      <c r="L1940" s="19"/>
      <c r="M1940" s="19"/>
      <c r="N1940" s="19"/>
      <c r="O1940" s="19"/>
      <c r="P1940" s="19"/>
      <c r="Q1940" s="19"/>
      <c r="R1940" s="19"/>
      <c r="S1940" s="19"/>
      <c r="T1940" s="19"/>
      <c r="U1940" s="19"/>
      <c r="V1940" s="19"/>
      <c r="W1940" s="19"/>
      <c r="X1940" s="19"/>
      <c r="Y1940" s="19"/>
    </row>
    <row r="1941" spans="1:25" x14ac:dyDescent="0.25">
      <c r="A1941" s="19"/>
      <c r="B1941" s="19"/>
      <c r="C1941" s="19"/>
      <c r="D1941" s="19"/>
      <c r="E1941" s="19"/>
      <c r="F1941" s="19"/>
      <c r="G1941" s="19"/>
      <c r="H1941" s="19"/>
      <c r="I1941" s="19"/>
      <c r="J1941" s="19"/>
      <c r="K1941" s="19"/>
      <c r="L1941" s="19"/>
      <c r="M1941" s="19"/>
      <c r="N1941" s="19"/>
      <c r="O1941" s="19"/>
      <c r="P1941" s="19"/>
      <c r="Q1941" s="19"/>
      <c r="R1941" s="19"/>
      <c r="S1941" s="19"/>
      <c r="T1941" s="19"/>
      <c r="U1941" s="19"/>
      <c r="V1941" s="19"/>
      <c r="W1941" s="19"/>
      <c r="X1941" s="19"/>
      <c r="Y1941" s="19"/>
    </row>
    <row r="1942" spans="1:25" x14ac:dyDescent="0.25">
      <c r="A1942" s="19"/>
      <c r="B1942" s="19"/>
      <c r="C1942" s="19"/>
      <c r="D1942" s="19"/>
      <c r="E1942" s="19"/>
      <c r="F1942" s="19"/>
      <c r="G1942" s="19"/>
      <c r="H1942" s="19"/>
      <c r="I1942" s="19"/>
      <c r="J1942" s="19"/>
      <c r="K1942" s="19"/>
      <c r="L1942" s="19"/>
      <c r="M1942" s="19"/>
      <c r="N1942" s="19"/>
      <c r="O1942" s="19"/>
      <c r="P1942" s="19"/>
      <c r="Q1942" s="19"/>
      <c r="R1942" s="19"/>
      <c r="S1942" s="19"/>
      <c r="T1942" s="19"/>
      <c r="U1942" s="19"/>
      <c r="V1942" s="19"/>
      <c r="W1942" s="19"/>
      <c r="X1942" s="19"/>
      <c r="Y1942" s="19"/>
    </row>
    <row r="1943" spans="1:25" x14ac:dyDescent="0.25">
      <c r="A1943" s="19"/>
      <c r="B1943" s="19"/>
      <c r="C1943" s="19"/>
      <c r="D1943" s="19"/>
      <c r="E1943" s="19"/>
      <c r="F1943" s="19"/>
      <c r="G1943" s="19"/>
      <c r="H1943" s="19"/>
      <c r="I1943" s="19"/>
      <c r="J1943" s="19"/>
      <c r="K1943" s="19"/>
      <c r="L1943" s="19"/>
      <c r="M1943" s="19"/>
      <c r="N1943" s="19"/>
      <c r="O1943" s="19"/>
      <c r="P1943" s="19"/>
      <c r="Q1943" s="19"/>
      <c r="R1943" s="19"/>
      <c r="S1943" s="19"/>
      <c r="T1943" s="19"/>
      <c r="U1943" s="19"/>
      <c r="V1943" s="19"/>
      <c r="W1943" s="19"/>
      <c r="X1943" s="19"/>
      <c r="Y1943" s="19"/>
    </row>
    <row r="1944" spans="1:25" x14ac:dyDescent="0.25">
      <c r="A1944" s="19"/>
      <c r="B1944" s="19"/>
      <c r="C1944" s="19"/>
      <c r="D1944" s="19"/>
      <c r="E1944" s="19"/>
      <c r="F1944" s="19"/>
      <c r="G1944" s="19"/>
      <c r="H1944" s="19"/>
      <c r="I1944" s="19"/>
      <c r="J1944" s="19"/>
      <c r="K1944" s="19"/>
      <c r="L1944" s="19"/>
      <c r="M1944" s="19"/>
      <c r="N1944" s="19"/>
      <c r="O1944" s="19"/>
      <c r="P1944" s="19"/>
      <c r="Q1944" s="19"/>
      <c r="R1944" s="19"/>
      <c r="S1944" s="19"/>
      <c r="T1944" s="19"/>
      <c r="U1944" s="19"/>
      <c r="V1944" s="19"/>
      <c r="W1944" s="19"/>
      <c r="X1944" s="19"/>
      <c r="Y1944" s="19"/>
    </row>
    <row r="1945" spans="1:25" x14ac:dyDescent="0.25">
      <c r="A1945" s="19"/>
      <c r="B1945" s="19"/>
      <c r="C1945" s="19"/>
      <c r="D1945" s="19"/>
      <c r="E1945" s="19"/>
      <c r="F1945" s="19"/>
      <c r="G1945" s="19"/>
      <c r="H1945" s="19"/>
      <c r="I1945" s="19"/>
      <c r="J1945" s="19"/>
      <c r="K1945" s="19"/>
      <c r="L1945" s="19"/>
      <c r="M1945" s="19"/>
      <c r="N1945" s="19"/>
      <c r="O1945" s="19"/>
      <c r="P1945" s="19"/>
      <c r="Q1945" s="19"/>
      <c r="R1945" s="19"/>
      <c r="S1945" s="19"/>
      <c r="T1945" s="19"/>
      <c r="U1945" s="19"/>
      <c r="V1945" s="19"/>
      <c r="W1945" s="19"/>
      <c r="X1945" s="19"/>
      <c r="Y1945" s="19"/>
    </row>
    <row r="1946" spans="1:25" x14ac:dyDescent="0.25">
      <c r="A1946" s="19"/>
      <c r="B1946" s="19"/>
      <c r="C1946" s="19"/>
      <c r="D1946" s="19"/>
      <c r="E1946" s="19"/>
      <c r="F1946" s="19"/>
      <c r="G1946" s="19"/>
      <c r="H1946" s="19"/>
      <c r="I1946" s="19"/>
      <c r="J1946" s="19"/>
      <c r="K1946" s="19"/>
      <c r="L1946" s="19"/>
      <c r="M1946" s="19"/>
      <c r="N1946" s="19"/>
      <c r="O1946" s="19"/>
      <c r="P1946" s="19"/>
      <c r="Q1946" s="19"/>
      <c r="R1946" s="19"/>
      <c r="S1946" s="19"/>
      <c r="T1946" s="19"/>
      <c r="U1946" s="19"/>
      <c r="V1946" s="19"/>
      <c r="W1946" s="19"/>
      <c r="X1946" s="19"/>
      <c r="Y1946" s="19"/>
    </row>
    <row r="1947" spans="1:25" x14ac:dyDescent="0.25">
      <c r="A1947" s="19"/>
      <c r="B1947" s="19"/>
      <c r="C1947" s="19"/>
      <c r="D1947" s="19"/>
      <c r="E1947" s="19"/>
      <c r="F1947" s="19"/>
      <c r="G1947" s="19"/>
      <c r="H1947" s="19"/>
      <c r="I1947" s="19"/>
      <c r="J1947" s="19"/>
      <c r="K1947" s="19"/>
      <c r="L1947" s="19"/>
      <c r="M1947" s="19"/>
      <c r="N1947" s="19"/>
      <c r="O1947" s="19"/>
      <c r="P1947" s="19"/>
      <c r="Q1947" s="19"/>
      <c r="R1947" s="19"/>
      <c r="S1947" s="19"/>
      <c r="T1947" s="19"/>
      <c r="U1947" s="19"/>
      <c r="V1947" s="19"/>
      <c r="W1947" s="19"/>
      <c r="X1947" s="19"/>
      <c r="Y1947" s="19"/>
    </row>
    <row r="1948" spans="1:25" x14ac:dyDescent="0.25">
      <c r="A1948" s="19"/>
      <c r="B1948" s="19"/>
      <c r="C1948" s="19"/>
      <c r="D1948" s="19"/>
      <c r="E1948" s="19"/>
      <c r="F1948" s="19"/>
      <c r="G1948" s="19"/>
      <c r="H1948" s="19"/>
      <c r="I1948" s="19"/>
      <c r="J1948" s="19"/>
      <c r="K1948" s="19"/>
      <c r="L1948" s="19"/>
      <c r="M1948" s="19"/>
      <c r="N1948" s="19"/>
      <c r="O1948" s="19"/>
      <c r="P1948" s="19"/>
      <c r="Q1948" s="19"/>
      <c r="R1948" s="19"/>
      <c r="S1948" s="19"/>
      <c r="T1948" s="19"/>
      <c r="U1948" s="19"/>
      <c r="V1948" s="19"/>
      <c r="W1948" s="19"/>
      <c r="X1948" s="19"/>
      <c r="Y1948" s="19"/>
    </row>
    <row r="1949" spans="1:25" x14ac:dyDescent="0.25">
      <c r="A1949" s="19"/>
      <c r="B1949" s="19"/>
      <c r="C1949" s="19"/>
      <c r="D1949" s="19"/>
      <c r="E1949" s="19"/>
      <c r="F1949" s="19"/>
      <c r="G1949" s="19"/>
      <c r="H1949" s="19"/>
      <c r="I1949" s="19"/>
      <c r="J1949" s="19"/>
      <c r="K1949" s="19"/>
      <c r="L1949" s="19"/>
      <c r="M1949" s="19"/>
      <c r="N1949" s="19"/>
      <c r="O1949" s="19"/>
      <c r="P1949" s="19"/>
      <c r="Q1949" s="19"/>
      <c r="R1949" s="19"/>
      <c r="S1949" s="19"/>
      <c r="T1949" s="19"/>
      <c r="U1949" s="19"/>
      <c r="V1949" s="19"/>
      <c r="W1949" s="19"/>
      <c r="X1949" s="19"/>
      <c r="Y1949" s="19"/>
    </row>
    <row r="1950" spans="1:25" x14ac:dyDescent="0.25">
      <c r="A1950" s="19"/>
      <c r="B1950" s="19"/>
      <c r="C1950" s="19"/>
      <c r="D1950" s="19"/>
      <c r="E1950" s="19"/>
      <c r="F1950" s="19"/>
      <c r="G1950" s="19"/>
      <c r="H1950" s="19"/>
      <c r="I1950" s="19"/>
      <c r="J1950" s="19"/>
      <c r="K1950" s="19"/>
      <c r="L1950" s="19"/>
      <c r="M1950" s="19"/>
      <c r="N1950" s="19"/>
      <c r="O1950" s="19"/>
      <c r="P1950" s="19"/>
      <c r="Q1950" s="19"/>
      <c r="R1950" s="19"/>
      <c r="S1950" s="19"/>
      <c r="T1950" s="19"/>
      <c r="U1950" s="19"/>
      <c r="V1950" s="19"/>
      <c r="W1950" s="19"/>
      <c r="X1950" s="19"/>
      <c r="Y1950" s="19"/>
    </row>
    <row r="1951" spans="1:25" x14ac:dyDescent="0.25">
      <c r="A1951" s="19"/>
      <c r="B1951" s="19"/>
      <c r="C1951" s="19"/>
      <c r="D1951" s="19"/>
      <c r="E1951" s="19"/>
      <c r="F1951" s="19"/>
      <c r="G1951" s="19"/>
      <c r="H1951" s="19"/>
      <c r="I1951" s="19"/>
      <c r="J1951" s="19"/>
      <c r="K1951" s="19"/>
      <c r="L1951" s="19"/>
      <c r="M1951" s="19"/>
      <c r="N1951" s="19"/>
      <c r="O1951" s="19"/>
      <c r="P1951" s="19"/>
      <c r="Q1951" s="19"/>
      <c r="R1951" s="19"/>
      <c r="S1951" s="19"/>
      <c r="T1951" s="19"/>
      <c r="U1951" s="19"/>
      <c r="V1951" s="19"/>
      <c r="W1951" s="19"/>
      <c r="X1951" s="19"/>
      <c r="Y1951" s="19"/>
    </row>
    <row r="1952" spans="1:25" x14ac:dyDescent="0.25">
      <c r="A1952" s="19"/>
      <c r="B1952" s="19"/>
      <c r="C1952" s="19"/>
      <c r="D1952" s="19"/>
      <c r="E1952" s="19"/>
      <c r="F1952" s="19"/>
      <c r="G1952" s="19"/>
      <c r="H1952" s="19"/>
      <c r="I1952" s="19"/>
      <c r="J1952" s="19"/>
      <c r="K1952" s="19"/>
      <c r="L1952" s="19"/>
      <c r="M1952" s="19"/>
      <c r="N1952" s="19"/>
      <c r="O1952" s="19"/>
      <c r="P1952" s="19"/>
      <c r="Q1952" s="19"/>
      <c r="R1952" s="19"/>
      <c r="S1952" s="19"/>
      <c r="T1952" s="19"/>
      <c r="U1952" s="19"/>
      <c r="V1952" s="19"/>
      <c r="W1952" s="19"/>
      <c r="X1952" s="19"/>
      <c r="Y1952" s="19"/>
    </row>
    <row r="1953" spans="1:25" x14ac:dyDescent="0.25">
      <c r="A1953" s="19"/>
      <c r="B1953" s="19"/>
      <c r="C1953" s="19"/>
      <c r="D1953" s="19"/>
      <c r="E1953" s="19"/>
      <c r="F1953" s="19"/>
      <c r="G1953" s="19"/>
      <c r="H1953" s="19"/>
      <c r="I1953" s="19"/>
      <c r="J1953" s="19"/>
      <c r="K1953" s="19"/>
      <c r="L1953" s="19"/>
      <c r="M1953" s="19"/>
      <c r="N1953" s="19"/>
      <c r="O1953" s="19"/>
      <c r="P1953" s="19"/>
      <c r="Q1953" s="19"/>
      <c r="R1953" s="19"/>
      <c r="S1953" s="19"/>
      <c r="T1953" s="19"/>
      <c r="U1953" s="19"/>
      <c r="V1953" s="19"/>
      <c r="W1953" s="19"/>
      <c r="X1953" s="19"/>
      <c r="Y1953" s="19"/>
    </row>
    <row r="1954" spans="1:25" x14ac:dyDescent="0.25">
      <c r="A1954" s="19"/>
      <c r="B1954" s="19"/>
      <c r="C1954" s="19"/>
      <c r="D1954" s="19"/>
      <c r="E1954" s="19"/>
      <c r="F1954" s="19"/>
      <c r="G1954" s="19"/>
      <c r="H1954" s="19"/>
      <c r="I1954" s="19"/>
      <c r="J1954" s="19"/>
      <c r="K1954" s="19"/>
      <c r="L1954" s="19"/>
      <c r="M1954" s="19"/>
      <c r="N1954" s="19"/>
      <c r="O1954" s="19"/>
      <c r="P1954" s="19"/>
      <c r="Q1954" s="19"/>
      <c r="R1954" s="19"/>
      <c r="S1954" s="19"/>
      <c r="T1954" s="19"/>
      <c r="U1954" s="19"/>
      <c r="V1954" s="19"/>
      <c r="W1954" s="19"/>
      <c r="X1954" s="19"/>
      <c r="Y1954" s="19"/>
    </row>
    <row r="1955" spans="1:25" x14ac:dyDescent="0.25">
      <c r="A1955" s="19"/>
      <c r="B1955" s="19"/>
      <c r="C1955" s="19"/>
      <c r="D1955" s="19"/>
      <c r="E1955" s="19"/>
      <c r="F1955" s="19"/>
      <c r="G1955" s="19"/>
      <c r="H1955" s="19"/>
      <c r="I1955" s="19"/>
      <c r="J1955" s="19"/>
      <c r="K1955" s="19"/>
      <c r="L1955" s="19"/>
      <c r="M1955" s="19"/>
      <c r="N1955" s="19"/>
      <c r="O1955" s="19"/>
      <c r="P1955" s="19"/>
      <c r="Q1955" s="19"/>
      <c r="R1955" s="19"/>
      <c r="S1955" s="19"/>
      <c r="T1955" s="19"/>
      <c r="U1955" s="19"/>
      <c r="V1955" s="19"/>
      <c r="W1955" s="19"/>
      <c r="X1955" s="19"/>
      <c r="Y1955" s="19"/>
    </row>
    <row r="1956" spans="1:25" x14ac:dyDescent="0.25">
      <c r="A1956" s="19"/>
      <c r="B1956" s="19"/>
      <c r="C1956" s="19"/>
      <c r="D1956" s="19"/>
      <c r="E1956" s="19"/>
      <c r="F1956" s="19"/>
      <c r="G1956" s="19"/>
      <c r="H1956" s="19"/>
      <c r="I1956" s="19"/>
      <c r="J1956" s="19"/>
      <c r="K1956" s="19"/>
      <c r="L1956" s="19"/>
      <c r="M1956" s="19"/>
      <c r="N1956" s="19"/>
      <c r="O1956" s="19"/>
      <c r="P1956" s="19"/>
      <c r="Q1956" s="19"/>
      <c r="R1956" s="19"/>
      <c r="S1956" s="19"/>
      <c r="T1956" s="19"/>
      <c r="U1956" s="19"/>
      <c r="V1956" s="19"/>
      <c r="W1956" s="19"/>
      <c r="X1956" s="19"/>
      <c r="Y1956" s="19"/>
    </row>
    <row r="1957" spans="1:25" x14ac:dyDescent="0.25">
      <c r="A1957" s="19"/>
      <c r="B1957" s="19"/>
      <c r="C1957" s="19"/>
      <c r="D1957" s="19"/>
      <c r="E1957" s="19"/>
      <c r="F1957" s="19"/>
      <c r="G1957" s="19"/>
      <c r="H1957" s="19"/>
      <c r="I1957" s="19"/>
      <c r="J1957" s="19"/>
      <c r="K1957" s="19"/>
      <c r="L1957" s="19"/>
      <c r="M1957" s="19"/>
      <c r="N1957" s="19"/>
      <c r="O1957" s="19"/>
      <c r="P1957" s="19"/>
      <c r="Q1957" s="19"/>
      <c r="R1957" s="19"/>
      <c r="S1957" s="19"/>
      <c r="T1957" s="19"/>
      <c r="U1957" s="19"/>
      <c r="V1957" s="19"/>
      <c r="W1957" s="19"/>
      <c r="X1957" s="19"/>
      <c r="Y1957" s="19"/>
    </row>
    <row r="1958" spans="1:25" x14ac:dyDescent="0.25">
      <c r="A1958" s="19"/>
      <c r="B1958" s="19"/>
      <c r="C1958" s="19"/>
      <c r="D1958" s="19"/>
      <c r="E1958" s="19"/>
      <c r="F1958" s="19"/>
      <c r="G1958" s="19"/>
      <c r="H1958" s="19"/>
      <c r="I1958" s="19"/>
      <c r="J1958" s="19"/>
      <c r="K1958" s="19"/>
      <c r="L1958" s="19"/>
      <c r="M1958" s="19"/>
      <c r="N1958" s="19"/>
      <c r="O1958" s="19"/>
      <c r="P1958" s="19"/>
      <c r="Q1958" s="19"/>
      <c r="R1958" s="19"/>
      <c r="S1958" s="19"/>
      <c r="T1958" s="19"/>
      <c r="U1958" s="19"/>
      <c r="V1958" s="19"/>
      <c r="W1958" s="19"/>
      <c r="X1958" s="19"/>
      <c r="Y1958" s="19"/>
    </row>
    <row r="1959" spans="1:25" x14ac:dyDescent="0.25">
      <c r="A1959" s="19"/>
      <c r="B1959" s="19"/>
      <c r="C1959" s="19"/>
      <c r="D1959" s="19"/>
      <c r="E1959" s="19"/>
      <c r="F1959" s="19"/>
      <c r="G1959" s="19"/>
      <c r="H1959" s="19"/>
      <c r="I1959" s="19"/>
      <c r="J1959" s="19"/>
      <c r="K1959" s="19"/>
      <c r="L1959" s="19"/>
      <c r="M1959" s="19"/>
      <c r="N1959" s="19"/>
      <c r="O1959" s="19"/>
      <c r="P1959" s="19"/>
      <c r="Q1959" s="19"/>
      <c r="R1959" s="19"/>
      <c r="S1959" s="19"/>
      <c r="T1959" s="19"/>
      <c r="U1959" s="19"/>
      <c r="V1959" s="19"/>
      <c r="W1959" s="19"/>
      <c r="X1959" s="19"/>
      <c r="Y1959" s="19"/>
    </row>
    <row r="1960" spans="1:25" x14ac:dyDescent="0.25">
      <c r="A1960" s="19"/>
      <c r="B1960" s="19"/>
      <c r="C1960" s="19"/>
      <c r="D1960" s="19"/>
      <c r="E1960" s="19"/>
      <c r="F1960" s="19"/>
      <c r="G1960" s="19"/>
      <c r="H1960" s="19"/>
      <c r="I1960" s="19"/>
      <c r="J1960" s="19"/>
      <c r="K1960" s="19"/>
      <c r="L1960" s="19"/>
      <c r="M1960" s="19"/>
      <c r="N1960" s="19"/>
      <c r="O1960" s="19"/>
      <c r="P1960" s="19"/>
      <c r="Q1960" s="19"/>
      <c r="R1960" s="19"/>
      <c r="S1960" s="19"/>
      <c r="T1960" s="19"/>
      <c r="U1960" s="19"/>
      <c r="V1960" s="19"/>
      <c r="W1960" s="19"/>
      <c r="X1960" s="19"/>
      <c r="Y1960" s="19"/>
    </row>
    <row r="1961" spans="1:25" x14ac:dyDescent="0.25">
      <c r="A1961" s="19"/>
      <c r="B1961" s="19"/>
      <c r="C1961" s="19"/>
      <c r="D1961" s="19"/>
      <c r="E1961" s="19"/>
      <c r="F1961" s="19"/>
      <c r="G1961" s="19"/>
      <c r="H1961" s="19"/>
      <c r="I1961" s="19"/>
      <c r="J1961" s="19"/>
      <c r="K1961" s="19"/>
      <c r="L1961" s="19"/>
      <c r="M1961" s="19"/>
      <c r="N1961" s="19"/>
      <c r="O1961" s="19"/>
      <c r="P1961" s="19"/>
      <c r="Q1961" s="19"/>
      <c r="R1961" s="19"/>
      <c r="S1961" s="19"/>
      <c r="T1961" s="19"/>
      <c r="U1961" s="19"/>
      <c r="V1961" s="19"/>
      <c r="W1961" s="19"/>
      <c r="X1961" s="19"/>
      <c r="Y1961" s="19"/>
    </row>
    <row r="1962" spans="1:25" x14ac:dyDescent="0.25">
      <c r="A1962" s="19"/>
      <c r="B1962" s="19"/>
      <c r="C1962" s="19"/>
      <c r="D1962" s="19"/>
      <c r="E1962" s="19"/>
      <c r="F1962" s="19"/>
      <c r="G1962" s="19"/>
      <c r="H1962" s="19"/>
      <c r="I1962" s="19"/>
      <c r="J1962" s="19"/>
      <c r="K1962" s="19"/>
      <c r="L1962" s="19"/>
      <c r="M1962" s="19"/>
      <c r="N1962" s="19"/>
      <c r="O1962" s="19"/>
      <c r="P1962" s="19"/>
      <c r="Q1962" s="19"/>
      <c r="R1962" s="19"/>
      <c r="S1962" s="19"/>
      <c r="T1962" s="19"/>
      <c r="U1962" s="19"/>
      <c r="V1962" s="19"/>
      <c r="W1962" s="19"/>
      <c r="X1962" s="19"/>
      <c r="Y1962" s="19"/>
    </row>
    <row r="1963" spans="1:25" x14ac:dyDescent="0.25">
      <c r="A1963" s="19"/>
      <c r="B1963" s="19"/>
      <c r="C1963" s="19"/>
      <c r="D1963" s="19"/>
      <c r="E1963" s="19"/>
      <c r="F1963" s="19"/>
      <c r="G1963" s="19"/>
      <c r="H1963" s="19"/>
      <c r="I1963" s="19"/>
      <c r="J1963" s="19"/>
      <c r="K1963" s="19"/>
      <c r="L1963" s="19"/>
      <c r="M1963" s="19"/>
      <c r="N1963" s="19"/>
      <c r="O1963" s="19"/>
      <c r="P1963" s="19"/>
      <c r="Q1963" s="19"/>
      <c r="R1963" s="19"/>
      <c r="S1963" s="19"/>
      <c r="T1963" s="19"/>
      <c r="U1963" s="19"/>
      <c r="V1963" s="19"/>
      <c r="W1963" s="19"/>
      <c r="X1963" s="19"/>
      <c r="Y1963" s="19"/>
    </row>
    <row r="1964" spans="1:25" x14ac:dyDescent="0.25">
      <c r="A1964" s="19"/>
      <c r="B1964" s="19"/>
      <c r="C1964" s="19"/>
      <c r="D1964" s="19"/>
      <c r="E1964" s="19"/>
      <c r="F1964" s="19"/>
      <c r="G1964" s="19"/>
      <c r="H1964" s="19"/>
      <c r="I1964" s="19"/>
      <c r="J1964" s="19"/>
      <c r="K1964" s="19"/>
      <c r="L1964" s="19"/>
      <c r="M1964" s="19"/>
      <c r="N1964" s="19"/>
      <c r="O1964" s="19"/>
      <c r="P1964" s="19"/>
      <c r="Q1964" s="19"/>
      <c r="R1964" s="19"/>
      <c r="S1964" s="19"/>
      <c r="T1964" s="19"/>
      <c r="U1964" s="19"/>
      <c r="V1964" s="19"/>
      <c r="W1964" s="19"/>
      <c r="X1964" s="19"/>
      <c r="Y1964" s="19"/>
    </row>
    <row r="1965" spans="1:25" x14ac:dyDescent="0.25">
      <c r="A1965" s="19"/>
      <c r="B1965" s="19"/>
      <c r="C1965" s="19"/>
      <c r="D1965" s="19"/>
      <c r="E1965" s="19"/>
      <c r="F1965" s="19"/>
      <c r="G1965" s="19"/>
      <c r="H1965" s="19"/>
      <c r="I1965" s="19"/>
      <c r="J1965" s="19"/>
      <c r="K1965" s="19"/>
      <c r="L1965" s="19"/>
      <c r="M1965" s="19"/>
      <c r="N1965" s="19"/>
      <c r="O1965" s="19"/>
      <c r="P1965" s="19"/>
      <c r="Q1965" s="19"/>
      <c r="R1965" s="19"/>
      <c r="S1965" s="19"/>
      <c r="T1965" s="19"/>
      <c r="U1965" s="19"/>
      <c r="V1965" s="19"/>
      <c r="W1965" s="19"/>
      <c r="X1965" s="19"/>
      <c r="Y1965" s="19"/>
    </row>
    <row r="1966" spans="1:25" x14ac:dyDescent="0.25">
      <c r="A1966" s="19"/>
      <c r="B1966" s="19"/>
      <c r="C1966" s="19"/>
      <c r="D1966" s="19"/>
      <c r="E1966" s="19"/>
      <c r="F1966" s="19"/>
      <c r="G1966" s="19"/>
      <c r="H1966" s="19"/>
      <c r="I1966" s="19"/>
      <c r="J1966" s="19"/>
      <c r="K1966" s="19"/>
      <c r="L1966" s="19"/>
      <c r="M1966" s="19"/>
      <c r="N1966" s="19"/>
      <c r="O1966" s="19"/>
      <c r="P1966" s="19"/>
      <c r="Q1966" s="19"/>
      <c r="R1966" s="19"/>
      <c r="S1966" s="19"/>
      <c r="T1966" s="19"/>
      <c r="U1966" s="19"/>
      <c r="V1966" s="19"/>
      <c r="W1966" s="19"/>
      <c r="X1966" s="19"/>
      <c r="Y1966" s="19"/>
    </row>
    <row r="1967" spans="1:25" x14ac:dyDescent="0.25">
      <c r="A1967" s="19"/>
      <c r="B1967" s="19"/>
      <c r="C1967" s="19"/>
      <c r="D1967" s="19"/>
      <c r="E1967" s="19"/>
      <c r="F1967" s="19"/>
      <c r="G1967" s="19"/>
      <c r="H1967" s="19"/>
      <c r="I1967" s="19"/>
      <c r="J1967" s="19"/>
      <c r="K1967" s="19"/>
      <c r="L1967" s="19"/>
      <c r="M1967" s="19"/>
      <c r="N1967" s="19"/>
      <c r="O1967" s="19"/>
      <c r="P1967" s="19"/>
      <c r="Q1967" s="19"/>
      <c r="R1967" s="19"/>
      <c r="S1967" s="19"/>
      <c r="T1967" s="19"/>
      <c r="U1967" s="19"/>
      <c r="V1967" s="19"/>
      <c r="W1967" s="19"/>
      <c r="X1967" s="19"/>
      <c r="Y1967" s="19"/>
    </row>
    <row r="1968" spans="1:25" x14ac:dyDescent="0.25">
      <c r="A1968" s="19"/>
      <c r="B1968" s="19"/>
      <c r="C1968" s="19"/>
      <c r="D1968" s="19"/>
      <c r="E1968" s="19"/>
      <c r="F1968" s="19"/>
      <c r="G1968" s="19"/>
      <c r="H1968" s="19"/>
      <c r="I1968" s="19"/>
      <c r="J1968" s="19"/>
      <c r="K1968" s="19"/>
      <c r="L1968" s="19"/>
      <c r="M1968" s="19"/>
      <c r="N1968" s="19"/>
      <c r="O1968" s="19"/>
      <c r="P1968" s="19"/>
      <c r="Q1968" s="19"/>
      <c r="R1968" s="19"/>
      <c r="S1968" s="19"/>
      <c r="T1968" s="19"/>
      <c r="U1968" s="19"/>
      <c r="V1968" s="19"/>
      <c r="W1968" s="19"/>
      <c r="X1968" s="19"/>
      <c r="Y1968" s="19"/>
    </row>
    <row r="1969" spans="1:25" x14ac:dyDescent="0.25">
      <c r="A1969" s="19"/>
      <c r="B1969" s="19"/>
      <c r="C1969" s="19"/>
      <c r="D1969" s="19"/>
      <c r="E1969" s="19"/>
      <c r="F1969" s="19"/>
      <c r="G1969" s="19"/>
      <c r="H1969" s="19"/>
      <c r="I1969" s="19"/>
      <c r="J1969" s="19"/>
      <c r="K1969" s="19"/>
      <c r="L1969" s="19"/>
      <c r="M1969" s="19"/>
      <c r="N1969" s="19"/>
      <c r="O1969" s="19"/>
      <c r="P1969" s="19"/>
      <c r="Q1969" s="19"/>
      <c r="R1969" s="19"/>
      <c r="S1969" s="19"/>
      <c r="T1969" s="19"/>
      <c r="U1969" s="19"/>
      <c r="V1969" s="19"/>
      <c r="W1969" s="19"/>
      <c r="X1969" s="19"/>
      <c r="Y1969" s="19"/>
    </row>
    <row r="1970" spans="1:25" x14ac:dyDescent="0.25">
      <c r="A1970" s="19"/>
      <c r="B1970" s="19"/>
      <c r="C1970" s="19"/>
      <c r="D1970" s="19"/>
      <c r="E1970" s="19"/>
      <c r="F1970" s="19"/>
      <c r="G1970" s="19"/>
      <c r="H1970" s="19"/>
      <c r="I1970" s="19"/>
      <c r="J1970" s="19"/>
      <c r="K1970" s="19"/>
      <c r="L1970" s="19"/>
      <c r="M1970" s="19"/>
      <c r="N1970" s="19"/>
      <c r="O1970" s="19"/>
      <c r="P1970" s="19"/>
      <c r="Q1970" s="19"/>
      <c r="R1970" s="19"/>
      <c r="S1970" s="19"/>
      <c r="T1970" s="19"/>
      <c r="U1970" s="19"/>
      <c r="V1970" s="19"/>
      <c r="W1970" s="19"/>
      <c r="X1970" s="19"/>
      <c r="Y1970" s="19"/>
    </row>
    <row r="1971" spans="1:25" x14ac:dyDescent="0.25">
      <c r="A1971" s="19"/>
      <c r="B1971" s="19"/>
      <c r="C1971" s="19"/>
      <c r="D1971" s="19"/>
      <c r="E1971" s="19"/>
      <c r="F1971" s="19"/>
      <c r="G1971" s="19"/>
      <c r="H1971" s="19"/>
      <c r="I1971" s="19"/>
      <c r="J1971" s="19"/>
      <c r="K1971" s="19"/>
      <c r="L1971" s="19"/>
      <c r="M1971" s="19"/>
      <c r="N1971" s="19"/>
      <c r="O1971" s="19"/>
      <c r="P1971" s="19"/>
      <c r="Q1971" s="19"/>
      <c r="R1971" s="19"/>
      <c r="S1971" s="19"/>
      <c r="T1971" s="19"/>
      <c r="U1971" s="19"/>
      <c r="V1971" s="19"/>
      <c r="W1971" s="19"/>
      <c r="X1971" s="19"/>
      <c r="Y1971" s="19"/>
    </row>
    <row r="1972" spans="1:25" x14ac:dyDescent="0.25">
      <c r="A1972" s="19"/>
      <c r="B1972" s="19"/>
      <c r="C1972" s="19"/>
      <c r="D1972" s="19"/>
      <c r="E1972" s="19"/>
      <c r="F1972" s="19"/>
      <c r="G1972" s="19"/>
      <c r="H1972" s="19"/>
      <c r="I1972" s="19"/>
      <c r="J1972" s="19"/>
      <c r="K1972" s="19"/>
      <c r="L1972" s="19"/>
      <c r="M1972" s="19"/>
      <c r="N1972" s="19"/>
      <c r="O1972" s="19"/>
      <c r="P1972" s="19"/>
      <c r="Q1972" s="19"/>
      <c r="R1972" s="19"/>
      <c r="S1972" s="19"/>
      <c r="T1972" s="19"/>
      <c r="U1972" s="19"/>
      <c r="V1972" s="19"/>
      <c r="W1972" s="19"/>
      <c r="X1972" s="19"/>
      <c r="Y1972" s="19"/>
    </row>
    <row r="1973" spans="1:25" x14ac:dyDescent="0.25">
      <c r="A1973" s="19"/>
      <c r="B1973" s="19"/>
      <c r="C1973" s="19"/>
      <c r="D1973" s="19"/>
      <c r="E1973" s="19"/>
      <c r="F1973" s="19"/>
      <c r="G1973" s="19"/>
      <c r="H1973" s="19"/>
      <c r="I1973" s="19"/>
      <c r="J1973" s="19"/>
      <c r="K1973" s="19"/>
      <c r="L1973" s="19"/>
      <c r="M1973" s="19"/>
      <c r="N1973" s="19"/>
      <c r="O1973" s="19"/>
      <c r="P1973" s="19"/>
      <c r="Q1973" s="19"/>
      <c r="R1973" s="19"/>
      <c r="S1973" s="19"/>
      <c r="T1973" s="19"/>
      <c r="U1973" s="19"/>
      <c r="V1973" s="19"/>
      <c r="W1973" s="19"/>
      <c r="X1973" s="19"/>
      <c r="Y1973" s="19"/>
    </row>
    <row r="1974" spans="1:25" x14ac:dyDescent="0.25">
      <c r="A1974" s="19"/>
      <c r="B1974" s="19"/>
      <c r="C1974" s="19"/>
      <c r="D1974" s="19"/>
      <c r="E1974" s="19"/>
      <c r="F1974" s="19"/>
      <c r="G1974" s="19"/>
      <c r="H1974" s="19"/>
      <c r="I1974" s="19"/>
      <c r="J1974" s="19"/>
      <c r="K1974" s="19"/>
      <c r="L1974" s="19"/>
      <c r="M1974" s="19"/>
      <c r="N1974" s="19"/>
      <c r="O1974" s="19"/>
      <c r="P1974" s="19"/>
      <c r="Q1974" s="19"/>
      <c r="R1974" s="19"/>
      <c r="S1974" s="19"/>
      <c r="T1974" s="19"/>
      <c r="U1974" s="19"/>
      <c r="V1974" s="19"/>
      <c r="W1974" s="19"/>
      <c r="X1974" s="19"/>
      <c r="Y1974" s="19"/>
    </row>
    <row r="1975" spans="1:25" x14ac:dyDescent="0.25">
      <c r="A1975" s="19"/>
      <c r="B1975" s="19"/>
      <c r="C1975" s="19"/>
      <c r="D1975" s="19"/>
      <c r="E1975" s="19"/>
      <c r="F1975" s="19"/>
      <c r="G1975" s="19"/>
      <c r="H1975" s="19"/>
      <c r="I1975" s="19"/>
      <c r="J1975" s="19"/>
      <c r="K1975" s="19"/>
      <c r="L1975" s="19"/>
      <c r="M1975" s="19"/>
      <c r="N1975" s="19"/>
      <c r="O1975" s="19"/>
      <c r="P1975" s="19"/>
      <c r="Q1975" s="19"/>
      <c r="R1975" s="19"/>
      <c r="S1975" s="19"/>
      <c r="T1975" s="19"/>
      <c r="U1975" s="19"/>
      <c r="V1975" s="19"/>
      <c r="W1975" s="19"/>
      <c r="X1975" s="19"/>
      <c r="Y1975" s="19"/>
    </row>
    <row r="1976" spans="1:25" x14ac:dyDescent="0.25">
      <c r="A1976" s="19"/>
      <c r="B1976" s="19"/>
      <c r="C1976" s="19"/>
      <c r="D1976" s="19"/>
      <c r="E1976" s="19"/>
      <c r="F1976" s="19"/>
      <c r="G1976" s="19"/>
      <c r="H1976" s="19"/>
      <c r="I1976" s="19"/>
      <c r="J1976" s="19"/>
      <c r="K1976" s="19"/>
      <c r="L1976" s="19"/>
      <c r="M1976" s="19"/>
      <c r="N1976" s="19"/>
      <c r="O1976" s="19"/>
      <c r="P1976" s="19"/>
      <c r="Q1976" s="19"/>
      <c r="R1976" s="19"/>
      <c r="S1976" s="19"/>
      <c r="T1976" s="19"/>
      <c r="U1976" s="19"/>
      <c r="V1976" s="19"/>
      <c r="W1976" s="19"/>
      <c r="X1976" s="19"/>
      <c r="Y1976" s="19"/>
    </row>
    <row r="1977" spans="1:25" x14ac:dyDescent="0.25">
      <c r="A1977" s="19"/>
      <c r="B1977" s="19"/>
      <c r="C1977" s="19"/>
      <c r="D1977" s="19"/>
      <c r="E1977" s="19"/>
      <c r="F1977" s="19"/>
      <c r="G1977" s="19"/>
      <c r="H1977" s="19"/>
      <c r="I1977" s="19"/>
      <c r="J1977" s="19"/>
      <c r="K1977" s="19"/>
      <c r="L1977" s="19"/>
      <c r="M1977" s="19"/>
      <c r="N1977" s="19"/>
      <c r="O1977" s="19"/>
      <c r="P1977" s="19"/>
      <c r="Q1977" s="19"/>
      <c r="R1977" s="19"/>
      <c r="S1977" s="19"/>
      <c r="T1977" s="19"/>
      <c r="U1977" s="19"/>
      <c r="V1977" s="19"/>
      <c r="W1977" s="19"/>
      <c r="X1977" s="19"/>
      <c r="Y1977" s="19"/>
    </row>
    <row r="1978" spans="1:25" x14ac:dyDescent="0.25">
      <c r="A1978" s="19"/>
      <c r="B1978" s="19"/>
      <c r="C1978" s="19"/>
      <c r="D1978" s="19"/>
      <c r="E1978" s="19"/>
      <c r="F1978" s="19"/>
      <c r="G1978" s="19"/>
      <c r="H1978" s="19"/>
      <c r="I1978" s="19"/>
      <c r="J1978" s="19"/>
      <c r="K1978" s="19"/>
      <c r="L1978" s="19"/>
      <c r="M1978" s="19"/>
      <c r="N1978" s="19"/>
      <c r="O1978" s="19"/>
      <c r="P1978" s="19"/>
      <c r="Q1978" s="19"/>
      <c r="R1978" s="19"/>
      <c r="S1978" s="19"/>
      <c r="T1978" s="19"/>
      <c r="U1978" s="19"/>
      <c r="V1978" s="19"/>
      <c r="W1978" s="19"/>
      <c r="X1978" s="19"/>
      <c r="Y1978" s="19"/>
    </row>
    <row r="1979" spans="1:25" x14ac:dyDescent="0.25">
      <c r="A1979" s="19"/>
      <c r="B1979" s="19"/>
      <c r="C1979" s="19"/>
      <c r="D1979" s="19"/>
      <c r="E1979" s="19"/>
      <c r="F1979" s="19"/>
      <c r="G1979" s="19"/>
      <c r="H1979" s="19"/>
      <c r="I1979" s="19"/>
      <c r="J1979" s="19"/>
      <c r="K1979" s="19"/>
      <c r="L1979" s="19"/>
      <c r="M1979" s="19"/>
      <c r="N1979" s="19"/>
      <c r="O1979" s="19"/>
      <c r="P1979" s="19"/>
      <c r="Q1979" s="19"/>
      <c r="R1979" s="19"/>
      <c r="S1979" s="19"/>
      <c r="T1979" s="19"/>
      <c r="U1979" s="19"/>
      <c r="V1979" s="19"/>
      <c r="W1979" s="19"/>
      <c r="X1979" s="19"/>
      <c r="Y1979" s="19"/>
    </row>
    <row r="1980" spans="1:25" x14ac:dyDescent="0.25">
      <c r="A1980" s="19"/>
      <c r="B1980" s="19"/>
      <c r="C1980" s="19"/>
      <c r="D1980" s="19"/>
      <c r="E1980" s="19"/>
      <c r="F1980" s="19"/>
      <c r="G1980" s="19"/>
      <c r="H1980" s="19"/>
      <c r="I1980" s="19"/>
      <c r="J1980" s="19"/>
      <c r="K1980" s="19"/>
      <c r="L1980" s="19"/>
      <c r="M1980" s="19"/>
      <c r="N1980" s="19"/>
      <c r="O1980" s="19"/>
      <c r="P1980" s="19"/>
      <c r="Q1980" s="19"/>
      <c r="R1980" s="19"/>
      <c r="S1980" s="19"/>
      <c r="T1980" s="19"/>
      <c r="U1980" s="19"/>
      <c r="V1980" s="19"/>
      <c r="W1980" s="19"/>
      <c r="X1980" s="19"/>
      <c r="Y1980" s="19"/>
    </row>
    <row r="1981" spans="1:25" x14ac:dyDescent="0.25">
      <c r="A1981" s="19"/>
      <c r="B1981" s="19"/>
      <c r="C1981" s="19"/>
      <c r="D1981" s="19"/>
      <c r="E1981" s="19"/>
      <c r="F1981" s="19"/>
      <c r="G1981" s="19"/>
      <c r="H1981" s="19"/>
      <c r="I1981" s="19"/>
      <c r="J1981" s="19"/>
      <c r="K1981" s="19"/>
      <c r="L1981" s="19"/>
      <c r="M1981" s="19"/>
      <c r="N1981" s="19"/>
      <c r="O1981" s="19"/>
      <c r="P1981" s="19"/>
      <c r="Q1981" s="19"/>
      <c r="R1981" s="19"/>
      <c r="S1981" s="19"/>
      <c r="T1981" s="19"/>
      <c r="U1981" s="19"/>
      <c r="V1981" s="19"/>
      <c r="W1981" s="19"/>
      <c r="X1981" s="19"/>
      <c r="Y1981" s="19"/>
    </row>
    <row r="1982" spans="1:25" x14ac:dyDescent="0.25">
      <c r="A1982" s="19"/>
      <c r="B1982" s="19"/>
      <c r="C1982" s="19"/>
      <c r="D1982" s="19"/>
      <c r="E1982" s="19"/>
      <c r="F1982" s="19"/>
      <c r="G1982" s="19"/>
      <c r="H1982" s="19"/>
      <c r="I1982" s="19"/>
      <c r="J1982" s="19"/>
      <c r="K1982" s="19"/>
      <c r="L1982" s="19"/>
      <c r="M1982" s="19"/>
      <c r="N1982" s="19"/>
      <c r="O1982" s="19"/>
      <c r="P1982" s="19"/>
      <c r="Q1982" s="19"/>
      <c r="R1982" s="19"/>
      <c r="S1982" s="19"/>
      <c r="T1982" s="19"/>
      <c r="U1982" s="19"/>
      <c r="V1982" s="19"/>
      <c r="W1982" s="19"/>
      <c r="X1982" s="19"/>
      <c r="Y1982" s="19"/>
    </row>
    <row r="1983" spans="1:25" x14ac:dyDescent="0.25">
      <c r="A1983" s="19"/>
      <c r="B1983" s="19"/>
      <c r="C1983" s="19"/>
      <c r="D1983" s="19"/>
      <c r="E1983" s="19"/>
      <c r="F1983" s="19"/>
      <c r="G1983" s="19"/>
      <c r="H1983" s="19"/>
      <c r="I1983" s="19"/>
      <c r="J1983" s="19"/>
      <c r="K1983" s="19"/>
      <c r="L1983" s="19"/>
      <c r="M1983" s="19"/>
      <c r="N1983" s="19"/>
      <c r="O1983" s="19"/>
      <c r="P1983" s="19"/>
      <c r="Q1983" s="19"/>
      <c r="R1983" s="19"/>
      <c r="S1983" s="19"/>
      <c r="T1983" s="19"/>
      <c r="U1983" s="19"/>
      <c r="V1983" s="19"/>
      <c r="W1983" s="19"/>
      <c r="X1983" s="19"/>
      <c r="Y1983" s="19"/>
    </row>
    <row r="1984" spans="1:25" x14ac:dyDescent="0.25">
      <c r="A1984" s="19"/>
      <c r="B1984" s="19"/>
      <c r="C1984" s="19"/>
      <c r="D1984" s="19"/>
      <c r="E1984" s="19"/>
      <c r="F1984" s="19"/>
      <c r="G1984" s="19"/>
      <c r="H1984" s="19"/>
      <c r="I1984" s="19"/>
      <c r="J1984" s="19"/>
      <c r="K1984" s="19"/>
      <c r="L1984" s="19"/>
      <c r="M1984" s="19"/>
      <c r="N1984" s="19"/>
      <c r="O1984" s="19"/>
      <c r="P1984" s="19"/>
      <c r="Q1984" s="19"/>
      <c r="R1984" s="19"/>
      <c r="S1984" s="19"/>
      <c r="T1984" s="19"/>
      <c r="U1984" s="19"/>
      <c r="V1984" s="19"/>
      <c r="W1984" s="19"/>
      <c r="X1984" s="19"/>
      <c r="Y1984" s="19"/>
    </row>
    <row r="1985" spans="1:25" x14ac:dyDescent="0.25">
      <c r="A1985" s="19"/>
      <c r="B1985" s="19"/>
      <c r="C1985" s="19"/>
      <c r="D1985" s="19"/>
      <c r="E1985" s="19"/>
      <c r="F1985" s="19"/>
      <c r="G1985" s="19"/>
      <c r="H1985" s="19"/>
      <c r="I1985" s="19"/>
      <c r="J1985" s="19"/>
      <c r="K1985" s="19"/>
      <c r="L1985" s="19"/>
      <c r="M1985" s="19"/>
      <c r="N1985" s="19"/>
      <c r="O1985" s="19"/>
      <c r="P1985" s="19"/>
      <c r="Q1985" s="19"/>
      <c r="R1985" s="19"/>
      <c r="S1985" s="19"/>
      <c r="T1985" s="19"/>
      <c r="U1985" s="19"/>
      <c r="V1985" s="19"/>
      <c r="W1985" s="19"/>
      <c r="X1985" s="19"/>
      <c r="Y1985" s="19"/>
    </row>
    <row r="1986" spans="1:25" x14ac:dyDescent="0.25">
      <c r="A1986" s="19"/>
      <c r="B1986" s="19"/>
      <c r="C1986" s="19"/>
      <c r="D1986" s="19"/>
      <c r="E1986" s="19"/>
      <c r="F1986" s="19"/>
      <c r="G1986" s="19"/>
      <c r="H1986" s="19"/>
      <c r="I1986" s="19"/>
      <c r="J1986" s="19"/>
      <c r="K1986" s="19"/>
      <c r="L1986" s="19"/>
      <c r="M1986" s="19"/>
      <c r="N1986" s="19"/>
      <c r="O1986" s="19"/>
      <c r="P1986" s="19"/>
      <c r="Q1986" s="19"/>
      <c r="R1986" s="19"/>
      <c r="S1986" s="19"/>
      <c r="T1986" s="19"/>
      <c r="U1986" s="19"/>
      <c r="V1986" s="19"/>
      <c r="W1986" s="19"/>
      <c r="X1986" s="19"/>
      <c r="Y1986" s="19"/>
    </row>
    <row r="1987" spans="1:25" x14ac:dyDescent="0.25">
      <c r="A1987" s="19"/>
      <c r="B1987" s="19"/>
      <c r="C1987" s="19"/>
      <c r="D1987" s="19"/>
      <c r="E1987" s="19"/>
      <c r="F1987" s="19"/>
      <c r="G1987" s="19"/>
      <c r="H1987" s="19"/>
      <c r="I1987" s="19"/>
      <c r="J1987" s="19"/>
      <c r="K1987" s="19"/>
      <c r="L1987" s="19"/>
      <c r="M1987" s="19"/>
      <c r="N1987" s="19"/>
      <c r="O1987" s="19"/>
      <c r="P1987" s="19"/>
      <c r="Q1987" s="19"/>
      <c r="R1987" s="19"/>
      <c r="S1987" s="19"/>
      <c r="T1987" s="19"/>
      <c r="U1987" s="19"/>
      <c r="V1987" s="19"/>
      <c r="W1987" s="19"/>
      <c r="X1987" s="19"/>
      <c r="Y1987" s="19"/>
    </row>
    <row r="1988" spans="1:25" x14ac:dyDescent="0.25">
      <c r="A1988" s="19"/>
      <c r="B1988" s="19"/>
      <c r="C1988" s="19"/>
      <c r="D1988" s="19"/>
      <c r="E1988" s="19"/>
      <c r="F1988" s="19"/>
      <c r="G1988" s="19"/>
      <c r="H1988" s="19"/>
      <c r="I1988" s="19"/>
      <c r="J1988" s="19"/>
      <c r="K1988" s="19"/>
      <c r="L1988" s="19"/>
      <c r="M1988" s="19"/>
      <c r="N1988" s="19"/>
      <c r="O1988" s="19"/>
      <c r="P1988" s="19"/>
      <c r="Q1988" s="19"/>
      <c r="R1988" s="19"/>
      <c r="S1988" s="19"/>
      <c r="T1988" s="19"/>
      <c r="U1988" s="19"/>
      <c r="V1988" s="19"/>
      <c r="W1988" s="19"/>
      <c r="X1988" s="19"/>
      <c r="Y1988" s="19"/>
    </row>
    <row r="1989" spans="1:25" x14ac:dyDescent="0.25">
      <c r="A1989" s="19"/>
      <c r="B1989" s="19"/>
      <c r="C1989" s="19"/>
      <c r="D1989" s="19"/>
      <c r="E1989" s="19"/>
      <c r="F1989" s="19"/>
      <c r="G1989" s="19"/>
      <c r="H1989" s="19"/>
      <c r="I1989" s="19"/>
      <c r="J1989" s="19"/>
      <c r="K1989" s="19"/>
      <c r="L1989" s="19"/>
      <c r="M1989" s="19"/>
      <c r="N1989" s="19"/>
      <c r="O1989" s="19"/>
      <c r="P1989" s="19"/>
      <c r="Q1989" s="19"/>
      <c r="R1989" s="19"/>
      <c r="S1989" s="19"/>
      <c r="T1989" s="19"/>
      <c r="U1989" s="19"/>
      <c r="V1989" s="19"/>
      <c r="W1989" s="19"/>
      <c r="X1989" s="19"/>
      <c r="Y1989" s="19"/>
    </row>
    <row r="1990" spans="1:25" x14ac:dyDescent="0.25">
      <c r="A1990" s="19"/>
      <c r="B1990" s="19"/>
      <c r="C1990" s="19"/>
      <c r="D1990" s="19"/>
      <c r="E1990" s="19"/>
      <c r="F1990" s="19"/>
      <c r="G1990" s="19"/>
      <c r="H1990" s="19"/>
      <c r="I1990" s="19"/>
      <c r="J1990" s="19"/>
      <c r="K1990" s="19"/>
      <c r="L1990" s="19"/>
      <c r="M1990" s="19"/>
      <c r="N1990" s="19"/>
      <c r="O1990" s="19"/>
      <c r="P1990" s="19"/>
      <c r="Q1990" s="19"/>
      <c r="R1990" s="19"/>
      <c r="S1990" s="19"/>
      <c r="T1990" s="19"/>
      <c r="U1990" s="19"/>
      <c r="V1990" s="19"/>
      <c r="W1990" s="19"/>
      <c r="X1990" s="19"/>
      <c r="Y1990" s="19"/>
    </row>
    <row r="1991" spans="1:25" x14ac:dyDescent="0.25">
      <c r="A1991" s="19"/>
      <c r="B1991" s="19"/>
      <c r="C1991" s="19"/>
      <c r="D1991" s="19"/>
      <c r="E1991" s="19"/>
      <c r="F1991" s="19"/>
      <c r="G1991" s="19"/>
      <c r="H1991" s="19"/>
      <c r="I1991" s="19"/>
      <c r="J1991" s="19"/>
      <c r="K1991" s="19"/>
      <c r="L1991" s="19"/>
      <c r="M1991" s="19"/>
      <c r="N1991" s="19"/>
      <c r="O1991" s="19"/>
      <c r="P1991" s="19"/>
      <c r="Q1991" s="19"/>
      <c r="R1991" s="19"/>
      <c r="S1991" s="19"/>
      <c r="T1991" s="19"/>
      <c r="U1991" s="19"/>
      <c r="V1991" s="19"/>
      <c r="W1991" s="19"/>
      <c r="X1991" s="19"/>
      <c r="Y1991" s="19"/>
    </row>
    <row r="1992" spans="1:25" x14ac:dyDescent="0.25">
      <c r="A1992" s="19"/>
      <c r="B1992" s="19"/>
      <c r="C1992" s="19"/>
      <c r="D1992" s="19"/>
      <c r="E1992" s="19"/>
      <c r="F1992" s="19"/>
      <c r="G1992" s="19"/>
      <c r="H1992" s="19"/>
      <c r="I1992" s="19"/>
      <c r="J1992" s="19"/>
      <c r="K1992" s="19"/>
      <c r="L1992" s="19"/>
      <c r="M1992" s="19"/>
      <c r="N1992" s="19"/>
      <c r="O1992" s="19"/>
      <c r="P1992" s="19"/>
      <c r="Q1992" s="19"/>
      <c r="R1992" s="19"/>
      <c r="S1992" s="19"/>
      <c r="T1992" s="19"/>
      <c r="U1992" s="19"/>
      <c r="V1992" s="19"/>
      <c r="W1992" s="19"/>
      <c r="X1992" s="19"/>
      <c r="Y1992" s="19"/>
    </row>
    <row r="1993" spans="1:25" x14ac:dyDescent="0.25">
      <c r="A1993" s="19"/>
      <c r="B1993" s="19"/>
      <c r="C1993" s="19"/>
      <c r="D1993" s="19"/>
      <c r="E1993" s="19"/>
      <c r="F1993" s="19"/>
      <c r="G1993" s="19"/>
      <c r="H1993" s="19"/>
      <c r="I1993" s="19"/>
      <c r="J1993" s="19"/>
      <c r="K1993" s="19"/>
      <c r="L1993" s="19"/>
      <c r="M1993" s="19"/>
      <c r="N1993" s="19"/>
      <c r="O1993" s="19"/>
      <c r="P1993" s="19"/>
      <c r="Q1993" s="19"/>
      <c r="R1993" s="19"/>
      <c r="S1993" s="19"/>
      <c r="T1993" s="19"/>
      <c r="U1993" s="19"/>
      <c r="V1993" s="19"/>
      <c r="W1993" s="19"/>
      <c r="X1993" s="19"/>
      <c r="Y1993" s="19"/>
    </row>
    <row r="1994" spans="1:25" x14ac:dyDescent="0.25">
      <c r="A1994" s="19"/>
      <c r="B1994" s="19"/>
      <c r="C1994" s="19"/>
      <c r="D1994" s="19"/>
      <c r="E1994" s="19"/>
      <c r="F1994" s="19"/>
      <c r="G1994" s="19"/>
      <c r="H1994" s="19"/>
      <c r="I1994" s="19"/>
      <c r="J1994" s="19"/>
      <c r="K1994" s="19"/>
      <c r="L1994" s="19"/>
      <c r="M1994" s="19"/>
      <c r="N1994" s="19"/>
      <c r="O1994" s="19"/>
      <c r="P1994" s="19"/>
      <c r="Q1994" s="19"/>
      <c r="R1994" s="19"/>
      <c r="S1994" s="19"/>
      <c r="T1994" s="19"/>
      <c r="U1994" s="19"/>
      <c r="V1994" s="19"/>
      <c r="W1994" s="19"/>
      <c r="X1994" s="19"/>
      <c r="Y1994" s="19"/>
    </row>
    <row r="1995" spans="1:25" x14ac:dyDescent="0.25">
      <c r="A1995" s="19"/>
      <c r="B1995" s="19"/>
      <c r="C1995" s="19"/>
      <c r="D1995" s="19"/>
      <c r="E1995" s="19"/>
      <c r="F1995" s="19"/>
      <c r="G1995" s="19"/>
      <c r="H1995" s="19"/>
      <c r="I1995" s="19"/>
      <c r="J1995" s="19"/>
      <c r="K1995" s="19"/>
      <c r="L1995" s="19"/>
      <c r="M1995" s="19"/>
      <c r="N1995" s="19"/>
      <c r="O1995" s="19"/>
      <c r="P1995" s="19"/>
      <c r="Q1995" s="19"/>
      <c r="R1995" s="19"/>
      <c r="S1995" s="19"/>
      <c r="T1995" s="19"/>
      <c r="U1995" s="19"/>
      <c r="V1995" s="19"/>
      <c r="W1995" s="19"/>
      <c r="X1995" s="19"/>
      <c r="Y1995" s="19"/>
    </row>
    <row r="1996" spans="1:25" x14ac:dyDescent="0.25">
      <c r="A1996" s="19"/>
      <c r="B1996" s="19"/>
      <c r="C1996" s="19"/>
      <c r="D1996" s="19"/>
      <c r="E1996" s="19"/>
      <c r="F1996" s="19"/>
      <c r="G1996" s="19"/>
      <c r="H1996" s="19"/>
      <c r="I1996" s="19"/>
      <c r="J1996" s="19"/>
      <c r="K1996" s="19"/>
      <c r="L1996" s="19"/>
      <c r="M1996" s="19"/>
      <c r="N1996" s="19"/>
      <c r="O1996" s="19"/>
      <c r="P1996" s="19"/>
      <c r="Q1996" s="19"/>
      <c r="R1996" s="19"/>
      <c r="S1996" s="19"/>
      <c r="T1996" s="19"/>
      <c r="U1996" s="19"/>
      <c r="V1996" s="19"/>
      <c r="W1996" s="19"/>
      <c r="X1996" s="19"/>
      <c r="Y1996" s="19"/>
    </row>
    <row r="1997" spans="1:25" x14ac:dyDescent="0.25">
      <c r="A1997" s="19"/>
      <c r="B1997" s="19"/>
      <c r="C1997" s="19"/>
      <c r="D1997" s="19"/>
      <c r="E1997" s="19"/>
      <c r="F1997" s="19"/>
      <c r="G1997" s="19"/>
      <c r="H1997" s="19"/>
      <c r="I1997" s="19"/>
      <c r="J1997" s="19"/>
      <c r="K1997" s="19"/>
      <c r="L1997" s="19"/>
      <c r="M1997" s="19"/>
      <c r="N1997" s="19"/>
      <c r="O1997" s="19"/>
      <c r="P1997" s="19"/>
      <c r="Q1997" s="19"/>
      <c r="R1997" s="19"/>
      <c r="S1997" s="19"/>
      <c r="T1997" s="19"/>
      <c r="U1997" s="19"/>
      <c r="V1997" s="19"/>
      <c r="W1997" s="19"/>
      <c r="X1997" s="19"/>
      <c r="Y1997" s="19"/>
    </row>
    <row r="1998" spans="1:25" x14ac:dyDescent="0.25">
      <c r="A1998" s="19"/>
      <c r="B1998" s="19"/>
      <c r="C1998" s="19"/>
      <c r="D1998" s="19"/>
      <c r="E1998" s="19"/>
      <c r="F1998" s="19"/>
      <c r="G1998" s="19"/>
      <c r="H1998" s="19"/>
      <c r="I1998" s="19"/>
      <c r="J1998" s="19"/>
      <c r="K1998" s="19"/>
      <c r="L1998" s="19"/>
      <c r="M1998" s="19"/>
      <c r="N1998" s="19"/>
      <c r="O1998" s="19"/>
      <c r="P1998" s="19"/>
      <c r="Q1998" s="19"/>
      <c r="R1998" s="19"/>
      <c r="S1998" s="19"/>
      <c r="T1998" s="19"/>
      <c r="U1998" s="19"/>
      <c r="V1998" s="19"/>
      <c r="W1998" s="19"/>
      <c r="X1998" s="19"/>
      <c r="Y1998" s="19"/>
    </row>
    <row r="1999" spans="1:25" x14ac:dyDescent="0.25">
      <c r="A1999" s="19"/>
      <c r="B1999" s="19"/>
      <c r="C1999" s="19"/>
      <c r="D1999" s="19"/>
      <c r="E1999" s="19"/>
      <c r="F1999" s="19"/>
      <c r="G1999" s="19"/>
      <c r="H1999" s="19"/>
      <c r="I1999" s="19"/>
      <c r="J1999" s="19"/>
      <c r="K1999" s="19"/>
      <c r="L1999" s="19"/>
      <c r="M1999" s="19"/>
      <c r="N1999" s="19"/>
      <c r="O1999" s="19"/>
      <c r="P1999" s="19"/>
      <c r="Q1999" s="19"/>
      <c r="R1999" s="19"/>
      <c r="S1999" s="19"/>
      <c r="T1999" s="19"/>
      <c r="U1999" s="19"/>
      <c r="V1999" s="19"/>
      <c r="W1999" s="19"/>
      <c r="X1999" s="19"/>
      <c r="Y1999" s="19"/>
    </row>
    <row r="2000" spans="1:25" x14ac:dyDescent="0.25">
      <c r="A2000" s="19"/>
      <c r="B2000" s="19"/>
      <c r="C2000" s="19"/>
      <c r="D2000" s="19"/>
      <c r="E2000" s="19"/>
      <c r="F2000" s="19"/>
      <c r="G2000" s="19"/>
      <c r="H2000" s="19"/>
      <c r="I2000" s="19"/>
      <c r="J2000" s="19"/>
      <c r="K2000" s="19"/>
      <c r="L2000" s="19"/>
      <c r="M2000" s="19"/>
      <c r="N2000" s="19"/>
      <c r="O2000" s="19"/>
      <c r="P2000" s="19"/>
      <c r="Q2000" s="19"/>
      <c r="R2000" s="19"/>
      <c r="S2000" s="19"/>
      <c r="T2000" s="19"/>
      <c r="U2000" s="19"/>
      <c r="V2000" s="19"/>
      <c r="W2000" s="19"/>
      <c r="X2000" s="19"/>
      <c r="Y2000" s="19"/>
    </row>
    <row r="2001" spans="1:25" x14ac:dyDescent="0.25">
      <c r="A2001" s="19"/>
      <c r="B2001" s="19"/>
      <c r="C2001" s="19"/>
      <c r="D2001" s="19"/>
      <c r="E2001" s="19"/>
      <c r="F2001" s="19"/>
      <c r="G2001" s="19"/>
      <c r="H2001" s="19"/>
      <c r="I2001" s="19"/>
      <c r="J2001" s="19"/>
      <c r="K2001" s="19"/>
      <c r="L2001" s="19"/>
      <c r="M2001" s="19"/>
      <c r="N2001" s="19"/>
      <c r="O2001" s="19"/>
      <c r="P2001" s="19"/>
      <c r="Q2001" s="19"/>
      <c r="R2001" s="19"/>
      <c r="S2001" s="19"/>
      <c r="T2001" s="19"/>
      <c r="U2001" s="19"/>
      <c r="V2001" s="19"/>
      <c r="W2001" s="19"/>
      <c r="X2001" s="19"/>
      <c r="Y2001" s="19"/>
    </row>
    <row r="2002" spans="1:25" x14ac:dyDescent="0.25">
      <c r="A2002" s="19"/>
      <c r="B2002" s="19"/>
      <c r="C2002" s="19"/>
      <c r="D2002" s="19"/>
      <c r="E2002" s="19"/>
      <c r="F2002" s="19"/>
      <c r="G2002" s="19"/>
      <c r="H2002" s="19"/>
      <c r="I2002" s="19"/>
      <c r="J2002" s="19"/>
      <c r="K2002" s="19"/>
      <c r="L2002" s="19"/>
      <c r="M2002" s="19"/>
      <c r="N2002" s="19"/>
      <c r="O2002" s="19"/>
      <c r="P2002" s="19"/>
      <c r="Q2002" s="19"/>
      <c r="R2002" s="19"/>
      <c r="S2002" s="19"/>
      <c r="T2002" s="19"/>
      <c r="U2002" s="19"/>
      <c r="V2002" s="19"/>
      <c r="W2002" s="19"/>
      <c r="X2002" s="19"/>
      <c r="Y2002" s="19"/>
    </row>
    <row r="2003" spans="1:25" x14ac:dyDescent="0.25">
      <c r="A2003" s="19"/>
      <c r="B2003" s="19"/>
      <c r="C2003" s="19"/>
      <c r="D2003" s="19"/>
      <c r="E2003" s="19"/>
      <c r="F2003" s="19"/>
      <c r="G2003" s="19"/>
      <c r="H2003" s="19"/>
      <c r="I2003" s="19"/>
      <c r="J2003" s="19"/>
      <c r="K2003" s="19"/>
      <c r="L2003" s="19"/>
      <c r="M2003" s="19"/>
      <c r="N2003" s="19"/>
      <c r="O2003" s="19"/>
      <c r="P2003" s="19"/>
      <c r="Q2003" s="19"/>
      <c r="R2003" s="19"/>
      <c r="S2003" s="19"/>
      <c r="T2003" s="19"/>
      <c r="U2003" s="19"/>
      <c r="V2003" s="19"/>
      <c r="W2003" s="19"/>
      <c r="X2003" s="19"/>
      <c r="Y2003" s="19"/>
    </row>
    <row r="2004" spans="1:25" x14ac:dyDescent="0.25">
      <c r="A2004" s="19"/>
      <c r="B2004" s="19"/>
      <c r="C2004" s="19"/>
      <c r="D2004" s="19"/>
      <c r="E2004" s="19"/>
      <c r="F2004" s="19"/>
      <c r="G2004" s="19"/>
      <c r="H2004" s="19"/>
      <c r="I2004" s="19"/>
      <c r="J2004" s="19"/>
      <c r="K2004" s="19"/>
      <c r="L2004" s="19"/>
      <c r="M2004" s="19"/>
      <c r="N2004" s="19"/>
      <c r="O2004" s="19"/>
      <c r="P2004" s="19"/>
      <c r="Q2004" s="19"/>
      <c r="R2004" s="19"/>
      <c r="S2004" s="19"/>
      <c r="T2004" s="19"/>
      <c r="U2004" s="19"/>
      <c r="V2004" s="19"/>
      <c r="W2004" s="19"/>
      <c r="X2004" s="19"/>
      <c r="Y2004" s="19"/>
    </row>
    <row r="2005" spans="1:25" x14ac:dyDescent="0.25">
      <c r="A2005" s="19"/>
      <c r="B2005" s="19"/>
      <c r="C2005" s="19"/>
      <c r="D2005" s="19"/>
      <c r="E2005" s="19"/>
      <c r="F2005" s="19"/>
      <c r="G2005" s="19"/>
      <c r="H2005" s="19"/>
      <c r="I2005" s="19"/>
      <c r="J2005" s="19"/>
      <c r="K2005" s="19"/>
      <c r="L2005" s="19"/>
      <c r="M2005" s="19"/>
      <c r="N2005" s="19"/>
      <c r="O2005" s="19"/>
      <c r="P2005" s="19"/>
      <c r="Q2005" s="19"/>
      <c r="R2005" s="19"/>
      <c r="S2005" s="19"/>
      <c r="T2005" s="19"/>
      <c r="U2005" s="19"/>
      <c r="V2005" s="19"/>
      <c r="W2005" s="19"/>
      <c r="X2005" s="19"/>
      <c r="Y2005" s="19"/>
    </row>
    <row r="2006" spans="1:25" x14ac:dyDescent="0.25">
      <c r="A2006" s="19"/>
      <c r="B2006" s="19"/>
      <c r="C2006" s="19"/>
      <c r="D2006" s="19"/>
      <c r="E2006" s="19"/>
      <c r="F2006" s="19"/>
      <c r="G2006" s="19"/>
      <c r="H2006" s="19"/>
      <c r="I2006" s="19"/>
      <c r="J2006" s="19"/>
      <c r="K2006" s="19"/>
      <c r="L2006" s="19"/>
      <c r="M2006" s="19"/>
      <c r="N2006" s="19"/>
      <c r="O2006" s="19"/>
      <c r="P2006" s="19"/>
      <c r="Q2006" s="19"/>
      <c r="R2006" s="19"/>
      <c r="S2006" s="19"/>
      <c r="T2006" s="19"/>
      <c r="U2006" s="19"/>
      <c r="V2006" s="19"/>
      <c r="W2006" s="19"/>
      <c r="X2006" s="19"/>
      <c r="Y2006" s="19"/>
    </row>
    <row r="2007" spans="1:25" x14ac:dyDescent="0.25">
      <c r="A2007" s="19"/>
      <c r="B2007" s="19"/>
      <c r="C2007" s="19"/>
      <c r="D2007" s="19"/>
      <c r="E2007" s="19"/>
      <c r="F2007" s="19"/>
      <c r="G2007" s="19"/>
      <c r="H2007" s="19"/>
      <c r="I2007" s="19"/>
      <c r="J2007" s="19"/>
      <c r="K2007" s="19"/>
      <c r="L2007" s="19"/>
      <c r="M2007" s="19"/>
      <c r="N2007" s="19"/>
      <c r="O2007" s="19"/>
      <c r="P2007" s="19"/>
      <c r="Q2007" s="19"/>
      <c r="R2007" s="19"/>
      <c r="S2007" s="19"/>
      <c r="T2007" s="19"/>
      <c r="U2007" s="19"/>
      <c r="V2007" s="19"/>
      <c r="W2007" s="19"/>
      <c r="X2007" s="19"/>
      <c r="Y2007" s="19"/>
    </row>
    <row r="2008" spans="1:25" x14ac:dyDescent="0.25">
      <c r="A2008" s="19"/>
      <c r="B2008" s="19"/>
      <c r="C2008" s="19"/>
      <c r="D2008" s="19"/>
      <c r="E2008" s="19"/>
      <c r="F2008" s="19"/>
      <c r="G2008" s="19"/>
      <c r="H2008" s="19"/>
      <c r="I2008" s="19"/>
      <c r="J2008" s="19"/>
      <c r="K2008" s="19"/>
      <c r="L2008" s="19"/>
      <c r="M2008" s="19"/>
      <c r="N2008" s="19"/>
      <c r="O2008" s="19"/>
      <c r="P2008" s="19"/>
      <c r="Q2008" s="19"/>
      <c r="R2008" s="19"/>
      <c r="S2008" s="19"/>
      <c r="T2008" s="19"/>
      <c r="U2008" s="19"/>
      <c r="V2008" s="19"/>
      <c r="W2008" s="19"/>
      <c r="X2008" s="19"/>
      <c r="Y2008" s="19"/>
    </row>
    <row r="2009" spans="1:25" x14ac:dyDescent="0.25">
      <c r="A2009" s="19"/>
      <c r="B2009" s="19"/>
      <c r="C2009" s="19"/>
      <c r="D2009" s="19"/>
      <c r="E2009" s="19"/>
      <c r="F2009" s="19"/>
      <c r="G2009" s="19"/>
      <c r="H2009" s="19"/>
      <c r="I2009" s="19"/>
      <c r="J2009" s="19"/>
      <c r="K2009" s="19"/>
      <c r="L2009" s="19"/>
      <c r="M2009" s="19"/>
      <c r="N2009" s="19"/>
      <c r="O2009" s="19"/>
      <c r="P2009" s="19"/>
      <c r="Q2009" s="19"/>
      <c r="R2009" s="19"/>
      <c r="S2009" s="19"/>
      <c r="T2009" s="19"/>
      <c r="U2009" s="19"/>
      <c r="V2009" s="19"/>
      <c r="W2009" s="19"/>
      <c r="X2009" s="19"/>
      <c r="Y2009" s="19"/>
    </row>
    <row r="2010" spans="1:25" x14ac:dyDescent="0.25">
      <c r="A2010" s="19"/>
      <c r="B2010" s="19"/>
      <c r="C2010" s="19"/>
      <c r="D2010" s="19"/>
      <c r="E2010" s="19"/>
      <c r="F2010" s="19"/>
      <c r="G2010" s="19"/>
      <c r="H2010" s="19"/>
      <c r="I2010" s="19"/>
      <c r="J2010" s="19"/>
      <c r="K2010" s="19"/>
      <c r="L2010" s="19"/>
      <c r="M2010" s="19"/>
      <c r="N2010" s="19"/>
      <c r="O2010" s="19"/>
      <c r="P2010" s="19"/>
      <c r="Q2010" s="19"/>
      <c r="R2010" s="19"/>
      <c r="S2010" s="19"/>
      <c r="T2010" s="19"/>
      <c r="U2010" s="19"/>
      <c r="V2010" s="19"/>
      <c r="W2010" s="19"/>
      <c r="X2010" s="19"/>
      <c r="Y2010" s="19"/>
    </row>
    <row r="2011" spans="1:25" x14ac:dyDescent="0.25">
      <c r="A2011" s="19"/>
      <c r="B2011" s="19"/>
      <c r="C2011" s="19"/>
      <c r="D2011" s="19"/>
      <c r="E2011" s="19"/>
      <c r="F2011" s="19"/>
      <c r="G2011" s="19"/>
      <c r="H2011" s="19"/>
      <c r="I2011" s="19"/>
      <c r="J2011" s="19"/>
      <c r="K2011" s="19"/>
      <c r="L2011" s="19"/>
      <c r="M2011" s="19"/>
      <c r="N2011" s="19"/>
      <c r="O2011" s="19"/>
      <c r="P2011" s="19"/>
      <c r="Q2011" s="19"/>
      <c r="R2011" s="19"/>
      <c r="S2011" s="19"/>
      <c r="T2011" s="19"/>
      <c r="U2011" s="19"/>
      <c r="V2011" s="19"/>
      <c r="W2011" s="19"/>
      <c r="X2011" s="19"/>
      <c r="Y2011" s="19"/>
    </row>
    <row r="2012" spans="1:25" x14ac:dyDescent="0.25">
      <c r="A2012" s="19"/>
      <c r="B2012" s="19"/>
      <c r="C2012" s="19"/>
      <c r="D2012" s="19"/>
      <c r="E2012" s="19"/>
      <c r="F2012" s="19"/>
      <c r="G2012" s="19"/>
      <c r="H2012" s="19"/>
      <c r="I2012" s="19"/>
      <c r="J2012" s="19"/>
      <c r="K2012" s="19"/>
      <c r="L2012" s="19"/>
      <c r="M2012" s="19"/>
      <c r="N2012" s="19"/>
      <c r="O2012" s="19"/>
      <c r="P2012" s="19"/>
      <c r="Q2012" s="19"/>
      <c r="R2012" s="19"/>
      <c r="S2012" s="19"/>
      <c r="T2012" s="19"/>
      <c r="U2012" s="19"/>
      <c r="V2012" s="19"/>
      <c r="W2012" s="19"/>
      <c r="X2012" s="19"/>
      <c r="Y2012" s="19"/>
    </row>
    <row r="2013" spans="1:25" x14ac:dyDescent="0.25">
      <c r="A2013" s="19"/>
      <c r="B2013" s="19"/>
      <c r="C2013" s="19"/>
      <c r="D2013" s="19"/>
      <c r="E2013" s="19"/>
      <c r="F2013" s="19"/>
      <c r="G2013" s="19"/>
      <c r="H2013" s="19"/>
      <c r="I2013" s="19"/>
      <c r="J2013" s="19"/>
      <c r="K2013" s="19"/>
      <c r="L2013" s="19"/>
      <c r="M2013" s="19"/>
      <c r="N2013" s="19"/>
      <c r="O2013" s="19"/>
      <c r="P2013" s="19"/>
      <c r="Q2013" s="19"/>
      <c r="R2013" s="19"/>
      <c r="S2013" s="19"/>
      <c r="T2013" s="19"/>
      <c r="U2013" s="19"/>
      <c r="V2013" s="19"/>
      <c r="W2013" s="19"/>
      <c r="X2013" s="19"/>
      <c r="Y2013" s="19"/>
    </row>
    <row r="2014" spans="1:25" x14ac:dyDescent="0.25">
      <c r="A2014" s="19"/>
      <c r="B2014" s="19"/>
      <c r="C2014" s="19"/>
      <c r="D2014" s="19"/>
      <c r="E2014" s="19"/>
      <c r="F2014" s="19"/>
      <c r="G2014" s="19"/>
      <c r="H2014" s="19"/>
      <c r="I2014" s="19"/>
      <c r="J2014" s="19"/>
      <c r="K2014" s="19"/>
      <c r="L2014" s="19"/>
      <c r="M2014" s="19"/>
      <c r="N2014" s="19"/>
      <c r="O2014" s="19"/>
      <c r="P2014" s="19"/>
      <c r="Q2014" s="19"/>
      <c r="R2014" s="19"/>
      <c r="S2014" s="19"/>
      <c r="T2014" s="19"/>
      <c r="U2014" s="19"/>
      <c r="V2014" s="19"/>
      <c r="W2014" s="19"/>
      <c r="X2014" s="19"/>
      <c r="Y2014" s="19"/>
    </row>
    <row r="2015" spans="1:25" x14ac:dyDescent="0.25">
      <c r="A2015" s="19"/>
      <c r="B2015" s="19"/>
      <c r="C2015" s="19"/>
      <c r="D2015" s="19"/>
      <c r="E2015" s="19"/>
      <c r="F2015" s="19"/>
      <c r="G2015" s="19"/>
      <c r="H2015" s="19"/>
      <c r="I2015" s="19"/>
      <c r="J2015" s="19"/>
      <c r="K2015" s="19"/>
      <c r="L2015" s="19"/>
      <c r="M2015" s="19"/>
      <c r="N2015" s="19"/>
      <c r="O2015" s="19"/>
      <c r="P2015" s="19"/>
      <c r="Q2015" s="19"/>
      <c r="R2015" s="19"/>
      <c r="S2015" s="19"/>
      <c r="T2015" s="19"/>
      <c r="U2015" s="19"/>
      <c r="V2015" s="19"/>
      <c r="W2015" s="19"/>
      <c r="X2015" s="19"/>
      <c r="Y2015" s="19"/>
    </row>
    <row r="2016" spans="1:25" x14ac:dyDescent="0.25">
      <c r="A2016" s="19"/>
      <c r="B2016" s="19"/>
      <c r="C2016" s="19"/>
      <c r="D2016" s="19"/>
      <c r="E2016" s="19"/>
      <c r="F2016" s="19"/>
      <c r="G2016" s="19"/>
      <c r="H2016" s="19"/>
      <c r="I2016" s="19"/>
      <c r="J2016" s="19"/>
      <c r="K2016" s="19"/>
      <c r="L2016" s="19"/>
      <c r="M2016" s="19"/>
      <c r="N2016" s="19"/>
      <c r="O2016" s="19"/>
      <c r="P2016" s="19"/>
      <c r="Q2016" s="19"/>
      <c r="R2016" s="19"/>
      <c r="S2016" s="19"/>
      <c r="T2016" s="19"/>
      <c r="U2016" s="19"/>
      <c r="V2016" s="19"/>
      <c r="W2016" s="19"/>
      <c r="X2016" s="19"/>
      <c r="Y2016" s="19"/>
    </row>
    <row r="2017" spans="1:25" x14ac:dyDescent="0.25">
      <c r="A2017" s="19"/>
      <c r="B2017" s="19"/>
      <c r="C2017" s="19"/>
      <c r="D2017" s="19"/>
      <c r="E2017" s="19"/>
      <c r="F2017" s="19"/>
      <c r="G2017" s="19"/>
      <c r="H2017" s="19"/>
      <c r="I2017" s="19"/>
      <c r="J2017" s="19"/>
      <c r="K2017" s="19"/>
      <c r="L2017" s="19"/>
      <c r="M2017" s="19"/>
      <c r="N2017" s="19"/>
      <c r="O2017" s="19"/>
      <c r="P2017" s="19"/>
      <c r="Q2017" s="19"/>
      <c r="R2017" s="19"/>
      <c r="S2017" s="19"/>
      <c r="T2017" s="19"/>
      <c r="U2017" s="19"/>
      <c r="V2017" s="19"/>
      <c r="W2017" s="19"/>
      <c r="X2017" s="19"/>
      <c r="Y2017" s="19"/>
    </row>
    <row r="2018" spans="1:25" x14ac:dyDescent="0.25">
      <c r="A2018" s="19"/>
      <c r="B2018" s="19"/>
      <c r="C2018" s="19"/>
      <c r="D2018" s="19"/>
      <c r="E2018" s="19"/>
      <c r="F2018" s="19"/>
      <c r="G2018" s="19"/>
      <c r="H2018" s="19"/>
      <c r="I2018" s="19"/>
      <c r="J2018" s="19"/>
      <c r="K2018" s="19"/>
      <c r="L2018" s="19"/>
      <c r="M2018" s="19"/>
      <c r="N2018" s="19"/>
      <c r="O2018" s="19"/>
      <c r="P2018" s="19"/>
      <c r="Q2018" s="19"/>
      <c r="R2018" s="19"/>
      <c r="S2018" s="19"/>
      <c r="T2018" s="19"/>
      <c r="U2018" s="19"/>
      <c r="V2018" s="19"/>
      <c r="W2018" s="19"/>
      <c r="X2018" s="19"/>
      <c r="Y2018" s="19"/>
    </row>
    <row r="2019" spans="1:25" x14ac:dyDescent="0.25">
      <c r="A2019" s="19"/>
      <c r="B2019" s="19"/>
      <c r="C2019" s="19"/>
      <c r="D2019" s="19"/>
      <c r="E2019" s="19"/>
      <c r="F2019" s="19"/>
      <c r="G2019" s="19"/>
      <c r="H2019" s="19"/>
      <c r="I2019" s="19"/>
      <c r="J2019" s="19"/>
      <c r="K2019" s="19"/>
      <c r="L2019" s="19"/>
      <c r="M2019" s="19"/>
      <c r="N2019" s="19"/>
      <c r="O2019" s="19"/>
      <c r="P2019" s="19"/>
      <c r="Q2019" s="19"/>
      <c r="R2019" s="19"/>
      <c r="S2019" s="19"/>
      <c r="T2019" s="19"/>
      <c r="U2019" s="19"/>
      <c r="V2019" s="19"/>
      <c r="W2019" s="19"/>
      <c r="X2019" s="19"/>
      <c r="Y2019" s="19"/>
    </row>
    <row r="2020" spans="1:25" x14ac:dyDescent="0.25">
      <c r="A2020" s="19"/>
      <c r="B2020" s="19"/>
      <c r="C2020" s="19"/>
      <c r="D2020" s="19"/>
      <c r="E2020" s="19"/>
      <c r="F2020" s="19"/>
      <c r="G2020" s="19"/>
      <c r="H2020" s="19"/>
      <c r="I2020" s="19"/>
      <c r="J2020" s="19"/>
      <c r="K2020" s="19"/>
      <c r="L2020" s="19"/>
      <c r="M2020" s="19"/>
      <c r="N2020" s="19"/>
      <c r="O2020" s="19"/>
      <c r="P2020" s="19"/>
      <c r="Q2020" s="19"/>
      <c r="R2020" s="19"/>
      <c r="S2020" s="19"/>
      <c r="T2020" s="19"/>
      <c r="U2020" s="19"/>
      <c r="V2020" s="19"/>
      <c r="W2020" s="19"/>
      <c r="X2020" s="19"/>
      <c r="Y2020" s="19"/>
    </row>
    <row r="2021" spans="1:25" x14ac:dyDescent="0.25">
      <c r="A2021" s="19"/>
      <c r="B2021" s="19"/>
      <c r="C2021" s="19"/>
      <c r="D2021" s="19"/>
      <c r="E2021" s="19"/>
      <c r="F2021" s="19"/>
      <c r="G2021" s="19"/>
      <c r="H2021" s="19"/>
      <c r="I2021" s="19"/>
      <c r="J2021" s="19"/>
      <c r="K2021" s="19"/>
      <c r="L2021" s="19"/>
      <c r="M2021" s="19"/>
      <c r="N2021" s="19"/>
      <c r="O2021" s="19"/>
      <c r="P2021" s="19"/>
      <c r="Q2021" s="19"/>
      <c r="R2021" s="19"/>
      <c r="S2021" s="19"/>
      <c r="T2021" s="19"/>
      <c r="U2021" s="19"/>
      <c r="V2021" s="19"/>
      <c r="W2021" s="19"/>
      <c r="X2021" s="19"/>
      <c r="Y2021" s="19"/>
    </row>
    <row r="2022" spans="1:25" x14ac:dyDescent="0.25">
      <c r="A2022" s="19"/>
      <c r="B2022" s="19"/>
      <c r="C2022" s="19"/>
      <c r="D2022" s="19"/>
      <c r="E2022" s="19"/>
      <c r="F2022" s="19"/>
      <c r="G2022" s="19"/>
      <c r="H2022" s="19"/>
      <c r="I2022" s="19"/>
      <c r="J2022" s="19"/>
      <c r="K2022" s="19"/>
      <c r="L2022" s="19"/>
      <c r="M2022" s="19"/>
      <c r="N2022" s="19"/>
      <c r="O2022" s="19"/>
      <c r="P2022" s="19"/>
      <c r="Q2022" s="19"/>
      <c r="R2022" s="19"/>
      <c r="S2022" s="19"/>
      <c r="T2022" s="19"/>
      <c r="U2022" s="19"/>
      <c r="V2022" s="19"/>
      <c r="W2022" s="19"/>
      <c r="X2022" s="19"/>
      <c r="Y2022" s="19"/>
    </row>
    <row r="2023" spans="1:25" x14ac:dyDescent="0.25">
      <c r="A2023" s="19"/>
      <c r="B2023" s="19"/>
      <c r="C2023" s="19"/>
      <c r="D2023" s="19"/>
      <c r="E2023" s="19"/>
      <c r="F2023" s="19"/>
      <c r="G2023" s="19"/>
      <c r="H2023" s="19"/>
      <c r="I2023" s="19"/>
      <c r="J2023" s="19"/>
      <c r="K2023" s="19"/>
      <c r="L2023" s="19"/>
      <c r="M2023" s="19"/>
      <c r="N2023" s="19"/>
      <c r="O2023" s="19"/>
      <c r="P2023" s="19"/>
      <c r="Q2023" s="19"/>
      <c r="R2023" s="19"/>
      <c r="S2023" s="19"/>
      <c r="T2023" s="19"/>
      <c r="U2023" s="19"/>
      <c r="V2023" s="19"/>
      <c r="W2023" s="19"/>
      <c r="X2023" s="19"/>
      <c r="Y2023" s="19"/>
    </row>
    <row r="2024" spans="1:25" x14ac:dyDescent="0.25">
      <c r="A2024" s="19"/>
      <c r="B2024" s="19"/>
      <c r="C2024" s="19"/>
      <c r="D2024" s="19"/>
      <c r="E2024" s="19"/>
      <c r="F2024" s="19"/>
      <c r="G2024" s="19"/>
      <c r="H2024" s="19"/>
      <c r="I2024" s="19"/>
      <c r="J2024" s="19"/>
      <c r="K2024" s="19"/>
      <c r="L2024" s="19"/>
      <c r="M2024" s="19"/>
      <c r="N2024" s="19"/>
      <c r="O2024" s="19"/>
      <c r="P2024" s="19"/>
      <c r="Q2024" s="19"/>
      <c r="R2024" s="19"/>
      <c r="S2024" s="19"/>
      <c r="T2024" s="19"/>
      <c r="U2024" s="19"/>
      <c r="V2024" s="19"/>
      <c r="W2024" s="19"/>
      <c r="X2024" s="19"/>
      <c r="Y2024" s="19"/>
    </row>
    <row r="2025" spans="1:25" x14ac:dyDescent="0.25">
      <c r="A2025" s="19"/>
      <c r="B2025" s="19"/>
      <c r="C2025" s="19"/>
      <c r="D2025" s="19"/>
      <c r="E2025" s="19"/>
      <c r="F2025" s="19"/>
      <c r="G2025" s="19"/>
      <c r="H2025" s="19"/>
      <c r="I2025" s="19"/>
      <c r="J2025" s="19"/>
      <c r="K2025" s="19"/>
      <c r="L2025" s="19"/>
      <c r="M2025" s="19"/>
      <c r="N2025" s="19"/>
      <c r="O2025" s="19"/>
      <c r="P2025" s="19"/>
      <c r="Q2025" s="19"/>
      <c r="R2025" s="19"/>
      <c r="S2025" s="19"/>
      <c r="T2025" s="19"/>
      <c r="U2025" s="19"/>
      <c r="V2025" s="19"/>
      <c r="W2025" s="19"/>
      <c r="X2025" s="19"/>
      <c r="Y2025" s="19"/>
    </row>
    <row r="2026" spans="1:25" x14ac:dyDescent="0.25">
      <c r="A2026" s="19"/>
      <c r="B2026" s="19"/>
      <c r="C2026" s="19"/>
      <c r="D2026" s="19"/>
      <c r="E2026" s="19"/>
      <c r="F2026" s="19"/>
      <c r="G2026" s="19"/>
      <c r="H2026" s="19"/>
      <c r="I2026" s="19"/>
      <c r="J2026" s="19"/>
      <c r="K2026" s="19"/>
      <c r="L2026" s="19"/>
      <c r="M2026" s="19"/>
      <c r="N2026" s="19"/>
      <c r="O2026" s="19"/>
      <c r="P2026" s="19"/>
      <c r="Q2026" s="19"/>
      <c r="R2026" s="19"/>
      <c r="S2026" s="19"/>
      <c r="T2026" s="19"/>
      <c r="U2026" s="19"/>
      <c r="V2026" s="19"/>
      <c r="W2026" s="19"/>
      <c r="X2026" s="19"/>
      <c r="Y2026" s="19"/>
    </row>
    <row r="2027" spans="1:25" x14ac:dyDescent="0.25">
      <c r="A2027" s="19"/>
      <c r="B2027" s="19"/>
      <c r="C2027" s="19"/>
      <c r="D2027" s="19"/>
      <c r="E2027" s="19"/>
      <c r="F2027" s="19"/>
      <c r="G2027" s="19"/>
      <c r="H2027" s="19"/>
      <c r="I2027" s="19"/>
      <c r="J2027" s="19"/>
      <c r="K2027" s="19"/>
      <c r="L2027" s="19"/>
      <c r="M2027" s="19"/>
      <c r="N2027" s="19"/>
      <c r="O2027" s="19"/>
      <c r="P2027" s="19"/>
      <c r="Q2027" s="19"/>
      <c r="R2027" s="19"/>
      <c r="S2027" s="19"/>
      <c r="T2027" s="19"/>
      <c r="U2027" s="19"/>
      <c r="V2027" s="19"/>
      <c r="W2027" s="19"/>
      <c r="X2027" s="19"/>
      <c r="Y2027" s="19"/>
    </row>
    <row r="2028" spans="1:25" x14ac:dyDescent="0.25">
      <c r="A2028" s="19"/>
      <c r="B2028" s="19"/>
      <c r="C2028" s="19"/>
      <c r="D2028" s="19"/>
      <c r="E2028" s="19"/>
      <c r="F2028" s="19"/>
      <c r="G2028" s="19"/>
      <c r="H2028" s="19"/>
      <c r="I2028" s="19"/>
      <c r="J2028" s="19"/>
      <c r="K2028" s="19"/>
      <c r="L2028" s="19"/>
      <c r="M2028" s="19"/>
      <c r="N2028" s="19"/>
      <c r="O2028" s="19"/>
      <c r="P2028" s="19"/>
      <c r="Q2028" s="19"/>
      <c r="R2028" s="19"/>
      <c r="S2028" s="19"/>
      <c r="T2028" s="19"/>
      <c r="U2028" s="19"/>
      <c r="V2028" s="19"/>
      <c r="W2028" s="19"/>
      <c r="X2028" s="19"/>
      <c r="Y2028" s="19"/>
    </row>
    <row r="2029" spans="1:25" x14ac:dyDescent="0.25">
      <c r="A2029" s="19"/>
      <c r="B2029" s="19"/>
      <c r="C2029" s="19"/>
      <c r="D2029" s="19"/>
      <c r="E2029" s="19"/>
      <c r="F2029" s="19"/>
      <c r="G2029" s="19"/>
      <c r="H2029" s="19"/>
      <c r="I2029" s="19"/>
      <c r="J2029" s="19"/>
      <c r="K2029" s="19"/>
      <c r="L2029" s="19"/>
      <c r="M2029" s="19"/>
      <c r="N2029" s="19"/>
      <c r="O2029" s="19"/>
      <c r="P2029" s="19"/>
      <c r="Q2029" s="19"/>
      <c r="R2029" s="19"/>
      <c r="S2029" s="19"/>
      <c r="T2029" s="19"/>
      <c r="U2029" s="19"/>
      <c r="V2029" s="19"/>
      <c r="W2029" s="19"/>
      <c r="X2029" s="19"/>
      <c r="Y2029" s="19"/>
    </row>
    <row r="2030" spans="1:25" x14ac:dyDescent="0.25">
      <c r="A2030" s="19"/>
      <c r="B2030" s="19"/>
      <c r="C2030" s="19"/>
      <c r="D2030" s="19"/>
      <c r="E2030" s="19"/>
      <c r="F2030" s="19"/>
      <c r="G2030" s="19"/>
      <c r="H2030" s="19"/>
      <c r="I2030" s="19"/>
      <c r="J2030" s="19"/>
      <c r="K2030" s="19"/>
      <c r="L2030" s="19"/>
      <c r="M2030" s="19"/>
      <c r="N2030" s="19"/>
      <c r="O2030" s="19"/>
      <c r="P2030" s="19"/>
      <c r="Q2030" s="19"/>
      <c r="R2030" s="19"/>
      <c r="S2030" s="19"/>
      <c r="T2030" s="19"/>
      <c r="U2030" s="19"/>
      <c r="V2030" s="19"/>
      <c r="W2030" s="19"/>
      <c r="X2030" s="19"/>
      <c r="Y2030" s="19"/>
    </row>
    <row r="2031" spans="1:25" x14ac:dyDescent="0.25">
      <c r="A2031" s="19"/>
      <c r="B2031" s="19"/>
      <c r="C2031" s="19"/>
      <c r="D2031" s="19"/>
      <c r="E2031" s="19"/>
      <c r="F2031" s="19"/>
      <c r="G2031" s="19"/>
      <c r="H2031" s="19"/>
      <c r="I2031" s="19"/>
      <c r="J2031" s="19"/>
      <c r="K2031" s="19"/>
      <c r="L2031" s="19"/>
      <c r="M2031" s="19"/>
      <c r="N2031" s="19"/>
      <c r="O2031" s="19"/>
      <c r="P2031" s="19"/>
      <c r="Q2031" s="19"/>
      <c r="R2031" s="19"/>
      <c r="S2031" s="19"/>
      <c r="T2031" s="19"/>
      <c r="U2031" s="19"/>
      <c r="V2031" s="19"/>
      <c r="W2031" s="19"/>
      <c r="X2031" s="19"/>
      <c r="Y2031" s="19"/>
    </row>
    <row r="2032" spans="1:25" x14ac:dyDescent="0.25">
      <c r="A2032" s="19"/>
      <c r="B2032" s="19"/>
      <c r="C2032" s="19"/>
      <c r="D2032" s="19"/>
      <c r="E2032" s="19"/>
      <c r="F2032" s="19"/>
      <c r="G2032" s="19"/>
      <c r="H2032" s="19"/>
      <c r="I2032" s="19"/>
      <c r="J2032" s="19"/>
      <c r="K2032" s="19"/>
      <c r="L2032" s="19"/>
      <c r="M2032" s="19"/>
      <c r="N2032" s="19"/>
      <c r="O2032" s="19"/>
      <c r="P2032" s="19"/>
      <c r="Q2032" s="19"/>
      <c r="R2032" s="19"/>
      <c r="S2032" s="19"/>
      <c r="T2032" s="19"/>
      <c r="U2032" s="19"/>
      <c r="V2032" s="19"/>
      <c r="W2032" s="19"/>
      <c r="X2032" s="19"/>
      <c r="Y2032" s="19"/>
    </row>
    <row r="2033" spans="1:25" x14ac:dyDescent="0.25">
      <c r="A2033" s="19"/>
      <c r="B2033" s="19"/>
      <c r="C2033" s="19"/>
      <c r="D2033" s="19"/>
      <c r="E2033" s="19"/>
      <c r="F2033" s="19"/>
      <c r="G2033" s="19"/>
      <c r="H2033" s="19"/>
      <c r="I2033" s="19"/>
      <c r="J2033" s="19"/>
      <c r="K2033" s="19"/>
      <c r="L2033" s="19"/>
      <c r="M2033" s="19"/>
      <c r="N2033" s="19"/>
      <c r="O2033" s="19"/>
      <c r="P2033" s="19"/>
      <c r="Q2033" s="19"/>
      <c r="R2033" s="19"/>
      <c r="S2033" s="19"/>
      <c r="T2033" s="19"/>
      <c r="U2033" s="19"/>
      <c r="V2033" s="19"/>
      <c r="W2033" s="19"/>
      <c r="X2033" s="19"/>
      <c r="Y2033" s="19"/>
    </row>
    <row r="2034" spans="1:25" x14ac:dyDescent="0.25">
      <c r="A2034" s="19"/>
      <c r="B2034" s="19"/>
      <c r="C2034" s="19"/>
      <c r="D2034" s="19"/>
      <c r="E2034" s="19"/>
      <c r="F2034" s="19"/>
      <c r="G2034" s="19"/>
      <c r="H2034" s="19"/>
      <c r="I2034" s="19"/>
      <c r="J2034" s="19"/>
      <c r="K2034" s="19"/>
      <c r="L2034" s="19"/>
      <c r="M2034" s="19"/>
      <c r="N2034" s="19"/>
      <c r="O2034" s="19"/>
      <c r="P2034" s="19"/>
      <c r="Q2034" s="19"/>
      <c r="R2034" s="19"/>
      <c r="S2034" s="19"/>
      <c r="T2034" s="19"/>
      <c r="U2034" s="19"/>
      <c r="V2034" s="19"/>
      <c r="W2034" s="19"/>
      <c r="X2034" s="19"/>
      <c r="Y2034" s="19"/>
    </row>
    <row r="2035" spans="1:25" x14ac:dyDescent="0.25">
      <c r="A2035" s="19"/>
      <c r="B2035" s="19"/>
      <c r="C2035" s="19"/>
      <c r="D2035" s="19"/>
      <c r="E2035" s="19"/>
      <c r="F2035" s="19"/>
      <c r="G2035" s="19"/>
      <c r="H2035" s="19"/>
      <c r="I2035" s="19"/>
      <c r="J2035" s="19"/>
      <c r="K2035" s="19"/>
      <c r="L2035" s="19"/>
      <c r="M2035" s="19"/>
      <c r="N2035" s="19"/>
      <c r="O2035" s="19"/>
      <c r="P2035" s="19"/>
      <c r="Q2035" s="19"/>
      <c r="R2035" s="19"/>
      <c r="S2035" s="19"/>
      <c r="T2035" s="19"/>
      <c r="U2035" s="19"/>
      <c r="V2035" s="19"/>
      <c r="W2035" s="19"/>
      <c r="X2035" s="19"/>
      <c r="Y2035" s="19"/>
    </row>
    <row r="2036" spans="1:25" x14ac:dyDescent="0.25">
      <c r="A2036" s="19"/>
      <c r="B2036" s="19"/>
      <c r="C2036" s="19"/>
      <c r="D2036" s="19"/>
      <c r="E2036" s="19"/>
      <c r="F2036" s="19"/>
      <c r="G2036" s="19"/>
      <c r="H2036" s="19"/>
      <c r="I2036" s="19"/>
      <c r="J2036" s="19"/>
      <c r="K2036" s="19"/>
      <c r="L2036" s="19"/>
      <c r="M2036" s="19"/>
      <c r="N2036" s="19"/>
      <c r="O2036" s="19"/>
      <c r="P2036" s="19"/>
      <c r="Q2036" s="19"/>
      <c r="R2036" s="19"/>
      <c r="S2036" s="19"/>
      <c r="T2036" s="19"/>
      <c r="U2036" s="19"/>
      <c r="V2036" s="19"/>
      <c r="W2036" s="19"/>
      <c r="X2036" s="19"/>
      <c r="Y2036" s="19"/>
    </row>
    <row r="2037" spans="1:25" x14ac:dyDescent="0.25">
      <c r="A2037" s="19"/>
      <c r="B2037" s="19"/>
      <c r="C2037" s="19"/>
      <c r="D2037" s="19"/>
      <c r="E2037" s="19"/>
      <c r="F2037" s="19"/>
      <c r="G2037" s="19"/>
      <c r="H2037" s="19"/>
      <c r="I2037" s="19"/>
      <c r="J2037" s="19"/>
      <c r="K2037" s="19"/>
      <c r="L2037" s="19"/>
      <c r="M2037" s="19"/>
      <c r="N2037" s="19"/>
      <c r="O2037" s="19"/>
      <c r="P2037" s="19"/>
      <c r="Q2037" s="19"/>
      <c r="R2037" s="19"/>
      <c r="S2037" s="19"/>
      <c r="T2037" s="19"/>
      <c r="U2037" s="19"/>
      <c r="V2037" s="19"/>
      <c r="W2037" s="19"/>
      <c r="X2037" s="19"/>
      <c r="Y2037" s="19"/>
    </row>
    <row r="2038" spans="1:25" x14ac:dyDescent="0.25">
      <c r="A2038" s="19"/>
      <c r="B2038" s="19"/>
      <c r="C2038" s="19"/>
      <c r="D2038" s="19"/>
      <c r="E2038" s="19"/>
      <c r="F2038" s="19"/>
      <c r="G2038" s="19"/>
      <c r="H2038" s="19"/>
      <c r="I2038" s="19"/>
      <c r="J2038" s="19"/>
      <c r="K2038" s="19"/>
      <c r="L2038" s="19"/>
      <c r="M2038" s="19"/>
      <c r="N2038" s="19"/>
      <c r="O2038" s="19"/>
      <c r="P2038" s="19"/>
      <c r="Q2038" s="19"/>
      <c r="R2038" s="19"/>
      <c r="S2038" s="19"/>
      <c r="T2038" s="19"/>
      <c r="U2038" s="19"/>
      <c r="V2038" s="19"/>
      <c r="W2038" s="19"/>
      <c r="X2038" s="19"/>
      <c r="Y2038" s="19"/>
    </row>
    <row r="2039" spans="1:25" x14ac:dyDescent="0.25">
      <c r="A2039" s="19"/>
      <c r="B2039" s="19"/>
      <c r="C2039" s="19"/>
      <c r="D2039" s="19"/>
      <c r="E2039" s="19"/>
      <c r="F2039" s="19"/>
      <c r="G2039" s="19"/>
      <c r="H2039" s="19"/>
      <c r="I2039" s="19"/>
      <c r="J2039" s="19"/>
      <c r="K2039" s="19"/>
      <c r="L2039" s="19"/>
      <c r="M2039" s="19"/>
      <c r="N2039" s="19"/>
      <c r="O2039" s="19"/>
      <c r="P2039" s="19"/>
      <c r="Q2039" s="19"/>
      <c r="R2039" s="19"/>
      <c r="S2039" s="19"/>
      <c r="T2039" s="19"/>
      <c r="U2039" s="19"/>
      <c r="V2039" s="19"/>
      <c r="W2039" s="19"/>
      <c r="X2039" s="19"/>
      <c r="Y2039" s="19"/>
    </row>
    <row r="2040" spans="1:25" x14ac:dyDescent="0.25">
      <c r="A2040" s="19"/>
      <c r="B2040" s="19"/>
      <c r="C2040" s="19"/>
      <c r="D2040" s="19"/>
      <c r="E2040" s="19"/>
      <c r="F2040" s="19"/>
      <c r="G2040" s="19"/>
      <c r="H2040" s="19"/>
      <c r="I2040" s="19"/>
      <c r="J2040" s="19"/>
      <c r="K2040" s="19"/>
      <c r="L2040" s="19"/>
      <c r="M2040" s="19"/>
      <c r="N2040" s="19"/>
      <c r="O2040" s="19"/>
      <c r="P2040" s="19"/>
      <c r="Q2040" s="19"/>
      <c r="R2040" s="19"/>
      <c r="S2040" s="19"/>
      <c r="T2040" s="19"/>
      <c r="U2040" s="19"/>
      <c r="V2040" s="19"/>
      <c r="W2040" s="19"/>
      <c r="X2040" s="19"/>
      <c r="Y2040" s="19"/>
    </row>
    <row r="2041" spans="1:25" x14ac:dyDescent="0.25">
      <c r="A2041" s="19"/>
      <c r="B2041" s="19"/>
      <c r="C2041" s="19"/>
      <c r="D2041" s="19"/>
      <c r="E2041" s="19"/>
      <c r="F2041" s="19"/>
      <c r="G2041" s="19"/>
      <c r="H2041" s="19"/>
      <c r="I2041" s="19"/>
      <c r="J2041" s="19"/>
      <c r="K2041" s="19"/>
      <c r="L2041" s="19"/>
      <c r="M2041" s="19"/>
      <c r="N2041" s="19"/>
      <c r="O2041" s="19"/>
      <c r="P2041" s="19"/>
      <c r="Q2041" s="19"/>
      <c r="R2041" s="19"/>
      <c r="S2041" s="19"/>
      <c r="T2041" s="19"/>
      <c r="U2041" s="19"/>
      <c r="V2041" s="19"/>
      <c r="W2041" s="19"/>
      <c r="X2041" s="19"/>
      <c r="Y2041" s="19"/>
    </row>
    <row r="2042" spans="1:25" x14ac:dyDescent="0.25">
      <c r="A2042" s="19"/>
      <c r="B2042" s="19"/>
      <c r="C2042" s="19"/>
      <c r="D2042" s="19"/>
      <c r="E2042" s="19"/>
      <c r="F2042" s="19"/>
      <c r="G2042" s="19"/>
      <c r="H2042" s="19"/>
      <c r="I2042" s="19"/>
      <c r="J2042" s="19"/>
      <c r="K2042" s="19"/>
      <c r="L2042" s="19"/>
      <c r="M2042" s="19"/>
      <c r="N2042" s="19"/>
      <c r="O2042" s="19"/>
      <c r="P2042" s="19"/>
      <c r="Q2042" s="19"/>
      <c r="R2042" s="19"/>
      <c r="S2042" s="19"/>
      <c r="T2042" s="19"/>
      <c r="U2042" s="19"/>
      <c r="V2042" s="19"/>
      <c r="W2042" s="19"/>
      <c r="X2042" s="19"/>
      <c r="Y2042" s="19"/>
    </row>
    <row r="2043" spans="1:25" x14ac:dyDescent="0.25">
      <c r="A2043" s="19"/>
      <c r="B2043" s="19"/>
      <c r="C2043" s="19"/>
      <c r="D2043" s="19"/>
      <c r="E2043" s="19"/>
      <c r="F2043" s="19"/>
      <c r="G2043" s="19"/>
      <c r="H2043" s="19"/>
      <c r="I2043" s="19"/>
      <c r="J2043" s="19"/>
      <c r="K2043" s="19"/>
      <c r="L2043" s="19"/>
      <c r="M2043" s="19"/>
      <c r="N2043" s="19"/>
      <c r="O2043" s="19"/>
      <c r="P2043" s="19"/>
      <c r="Q2043" s="19"/>
      <c r="R2043" s="19"/>
      <c r="S2043" s="19"/>
      <c r="T2043" s="19"/>
      <c r="U2043" s="19"/>
      <c r="V2043" s="19"/>
      <c r="W2043" s="19"/>
      <c r="X2043" s="19"/>
      <c r="Y2043" s="19"/>
    </row>
    <row r="2044" spans="1:25" x14ac:dyDescent="0.25">
      <c r="A2044" s="19"/>
      <c r="B2044" s="19"/>
      <c r="C2044" s="19"/>
      <c r="D2044" s="19"/>
      <c r="E2044" s="19"/>
      <c r="F2044" s="19"/>
      <c r="G2044" s="19"/>
      <c r="H2044" s="19"/>
      <c r="I2044" s="19"/>
      <c r="J2044" s="19"/>
      <c r="K2044" s="19"/>
      <c r="L2044" s="19"/>
      <c r="M2044" s="19"/>
      <c r="N2044" s="19"/>
      <c r="O2044" s="19"/>
      <c r="P2044" s="19"/>
      <c r="Q2044" s="19"/>
      <c r="R2044" s="19"/>
      <c r="S2044" s="19"/>
      <c r="T2044" s="19"/>
      <c r="U2044" s="19"/>
      <c r="V2044" s="19"/>
      <c r="W2044" s="19"/>
      <c r="X2044" s="19"/>
      <c r="Y2044" s="19"/>
    </row>
    <row r="2045" spans="1:25" x14ac:dyDescent="0.25">
      <c r="A2045" s="19"/>
      <c r="B2045" s="19"/>
      <c r="C2045" s="19"/>
      <c r="D2045" s="19"/>
      <c r="E2045" s="19"/>
      <c r="F2045" s="19"/>
      <c r="G2045" s="19"/>
      <c r="H2045" s="19"/>
      <c r="I2045" s="19"/>
      <c r="J2045" s="19"/>
      <c r="K2045" s="19"/>
      <c r="L2045" s="19"/>
      <c r="M2045" s="19"/>
      <c r="N2045" s="19"/>
      <c r="O2045" s="19"/>
      <c r="P2045" s="19"/>
      <c r="Q2045" s="19"/>
      <c r="R2045" s="19"/>
      <c r="S2045" s="19"/>
      <c r="T2045" s="19"/>
      <c r="U2045" s="19"/>
      <c r="V2045" s="19"/>
      <c r="W2045" s="19"/>
      <c r="X2045" s="19"/>
      <c r="Y2045" s="19"/>
    </row>
    <row r="2046" spans="1:25" x14ac:dyDescent="0.25">
      <c r="A2046" s="19"/>
      <c r="B2046" s="19"/>
      <c r="C2046" s="19"/>
      <c r="D2046" s="19"/>
      <c r="E2046" s="19"/>
      <c r="F2046" s="19"/>
      <c r="G2046" s="19"/>
      <c r="H2046" s="19"/>
      <c r="I2046" s="19"/>
      <c r="J2046" s="19"/>
      <c r="K2046" s="19"/>
      <c r="L2046" s="19"/>
      <c r="M2046" s="19"/>
      <c r="N2046" s="19"/>
      <c r="O2046" s="19"/>
      <c r="P2046" s="19"/>
      <c r="Q2046" s="19"/>
      <c r="R2046" s="19"/>
      <c r="S2046" s="19"/>
      <c r="T2046" s="19"/>
      <c r="U2046" s="19"/>
      <c r="V2046" s="19"/>
      <c r="W2046" s="19"/>
      <c r="X2046" s="19"/>
      <c r="Y2046" s="19"/>
    </row>
    <row r="2047" spans="1:25" x14ac:dyDescent="0.25">
      <c r="A2047" s="19"/>
      <c r="B2047" s="19"/>
      <c r="C2047" s="19"/>
      <c r="D2047" s="19"/>
      <c r="E2047" s="19"/>
      <c r="F2047" s="19"/>
      <c r="G2047" s="19"/>
      <c r="H2047" s="19"/>
      <c r="I2047" s="19"/>
      <c r="J2047" s="19"/>
      <c r="K2047" s="19"/>
      <c r="L2047" s="19"/>
      <c r="M2047" s="19"/>
      <c r="N2047" s="19"/>
      <c r="O2047" s="19"/>
      <c r="P2047" s="19"/>
      <c r="Q2047" s="19"/>
      <c r="R2047" s="19"/>
      <c r="S2047" s="19"/>
      <c r="T2047" s="19"/>
      <c r="U2047" s="19"/>
      <c r="V2047" s="19"/>
      <c r="W2047" s="19"/>
      <c r="X2047" s="19"/>
      <c r="Y2047" s="19"/>
    </row>
    <row r="2048" spans="1:25" x14ac:dyDescent="0.25">
      <c r="A2048" s="19"/>
      <c r="B2048" s="19"/>
      <c r="C2048" s="19"/>
      <c r="D2048" s="19"/>
      <c r="E2048" s="19"/>
      <c r="F2048" s="19"/>
      <c r="G2048" s="19"/>
      <c r="H2048" s="19"/>
      <c r="I2048" s="19"/>
      <c r="J2048" s="19"/>
      <c r="K2048" s="19"/>
      <c r="L2048" s="19"/>
      <c r="M2048" s="19"/>
      <c r="N2048" s="19"/>
      <c r="O2048" s="19"/>
      <c r="P2048" s="19"/>
      <c r="Q2048" s="19"/>
      <c r="R2048" s="19"/>
      <c r="S2048" s="19"/>
      <c r="T2048" s="19"/>
      <c r="U2048" s="19"/>
      <c r="V2048" s="19"/>
      <c r="W2048" s="19"/>
      <c r="X2048" s="19"/>
      <c r="Y2048" s="19"/>
    </row>
    <row r="2049" spans="1:25" x14ac:dyDescent="0.25">
      <c r="A2049" s="19"/>
      <c r="B2049" s="19"/>
      <c r="C2049" s="19"/>
      <c r="D2049" s="19"/>
      <c r="E2049" s="19"/>
      <c r="F2049" s="19"/>
      <c r="G2049" s="19"/>
      <c r="H2049" s="19"/>
      <c r="I2049" s="19"/>
      <c r="J2049" s="19"/>
      <c r="K2049" s="19"/>
      <c r="L2049" s="19"/>
      <c r="M2049" s="19"/>
      <c r="N2049" s="19"/>
      <c r="O2049" s="19"/>
      <c r="P2049" s="19"/>
      <c r="Q2049" s="19"/>
      <c r="R2049" s="19"/>
      <c r="S2049" s="19"/>
      <c r="T2049" s="19"/>
      <c r="U2049" s="19"/>
      <c r="V2049" s="19"/>
      <c r="W2049" s="19"/>
      <c r="X2049" s="19"/>
      <c r="Y2049" s="19"/>
    </row>
    <row r="2050" spans="1:25" x14ac:dyDescent="0.25">
      <c r="A2050" s="19"/>
      <c r="B2050" s="19"/>
      <c r="C2050" s="19"/>
      <c r="D2050" s="19"/>
      <c r="E2050" s="19"/>
      <c r="F2050" s="19"/>
      <c r="G2050" s="19"/>
      <c r="H2050" s="19"/>
      <c r="I2050" s="19"/>
      <c r="J2050" s="19"/>
      <c r="K2050" s="19"/>
      <c r="L2050" s="19"/>
      <c r="M2050" s="19"/>
      <c r="N2050" s="19"/>
      <c r="O2050" s="19"/>
      <c r="P2050" s="19"/>
      <c r="Q2050" s="19"/>
      <c r="R2050" s="19"/>
      <c r="S2050" s="19"/>
      <c r="T2050" s="19"/>
      <c r="U2050" s="19"/>
      <c r="V2050" s="19"/>
      <c r="W2050" s="19"/>
      <c r="X2050" s="19"/>
      <c r="Y2050" s="19"/>
    </row>
    <row r="2051" spans="1:25" x14ac:dyDescent="0.25">
      <c r="A2051" s="19"/>
      <c r="B2051" s="19"/>
      <c r="C2051" s="19"/>
      <c r="D2051" s="19"/>
      <c r="E2051" s="19"/>
      <c r="F2051" s="19"/>
      <c r="G2051" s="19"/>
      <c r="H2051" s="19"/>
      <c r="I2051" s="19"/>
      <c r="J2051" s="19"/>
      <c r="K2051" s="19"/>
      <c r="L2051" s="19"/>
      <c r="M2051" s="19"/>
      <c r="N2051" s="19"/>
      <c r="O2051" s="19"/>
      <c r="P2051" s="19"/>
      <c r="Q2051" s="19"/>
      <c r="R2051" s="19"/>
      <c r="S2051" s="19"/>
      <c r="T2051" s="19"/>
      <c r="U2051" s="19"/>
      <c r="V2051" s="19"/>
      <c r="W2051" s="19"/>
      <c r="X2051" s="19"/>
      <c r="Y2051" s="19"/>
    </row>
    <row r="2052" spans="1:25" x14ac:dyDescent="0.25">
      <c r="A2052" s="19"/>
      <c r="B2052" s="19"/>
      <c r="C2052" s="19"/>
      <c r="D2052" s="19"/>
      <c r="E2052" s="19"/>
      <c r="F2052" s="19"/>
      <c r="G2052" s="19"/>
      <c r="H2052" s="19"/>
      <c r="I2052" s="19"/>
      <c r="J2052" s="19"/>
      <c r="K2052" s="19"/>
      <c r="L2052" s="19"/>
      <c r="M2052" s="19"/>
      <c r="N2052" s="19"/>
      <c r="O2052" s="19"/>
      <c r="P2052" s="19"/>
      <c r="Q2052" s="19"/>
      <c r="R2052" s="19"/>
      <c r="S2052" s="19"/>
      <c r="T2052" s="19"/>
      <c r="U2052" s="19"/>
      <c r="V2052" s="19"/>
      <c r="W2052" s="19"/>
      <c r="X2052" s="19"/>
      <c r="Y2052" s="19"/>
    </row>
    <row r="2053" spans="1:25" x14ac:dyDescent="0.25">
      <c r="A2053" s="19"/>
      <c r="B2053" s="19"/>
      <c r="C2053" s="19"/>
      <c r="D2053" s="19"/>
      <c r="E2053" s="19"/>
      <c r="F2053" s="19"/>
      <c r="G2053" s="19"/>
      <c r="H2053" s="19"/>
      <c r="I2053" s="19"/>
      <c r="J2053" s="19"/>
      <c r="K2053" s="19"/>
      <c r="L2053" s="19"/>
      <c r="M2053" s="19"/>
      <c r="N2053" s="19"/>
      <c r="O2053" s="19"/>
      <c r="P2053" s="19"/>
      <c r="Q2053" s="19"/>
      <c r="R2053" s="19"/>
      <c r="S2053" s="19"/>
      <c r="T2053" s="19"/>
      <c r="U2053" s="19"/>
      <c r="V2053" s="19"/>
      <c r="W2053" s="19"/>
      <c r="X2053" s="19"/>
      <c r="Y2053" s="19"/>
    </row>
    <row r="2054" spans="1:25" x14ac:dyDescent="0.25">
      <c r="A2054" s="19"/>
      <c r="B2054" s="19"/>
      <c r="C2054" s="19"/>
      <c r="D2054" s="19"/>
      <c r="E2054" s="19"/>
      <c r="F2054" s="19"/>
      <c r="G2054" s="19"/>
      <c r="H2054" s="19"/>
      <c r="I2054" s="19"/>
      <c r="J2054" s="19"/>
      <c r="K2054" s="19"/>
      <c r="L2054" s="19"/>
      <c r="M2054" s="19"/>
      <c r="N2054" s="19"/>
      <c r="O2054" s="19"/>
      <c r="P2054" s="19"/>
      <c r="Q2054" s="19"/>
      <c r="R2054" s="19"/>
      <c r="S2054" s="19"/>
      <c r="T2054" s="19"/>
      <c r="U2054" s="19"/>
      <c r="V2054" s="19"/>
      <c r="W2054" s="19"/>
      <c r="X2054" s="19"/>
      <c r="Y2054" s="19"/>
    </row>
    <row r="2055" spans="1:25" x14ac:dyDescent="0.25">
      <c r="A2055" s="19"/>
      <c r="B2055" s="19"/>
      <c r="C2055" s="19"/>
      <c r="D2055" s="19"/>
      <c r="E2055" s="19"/>
      <c r="F2055" s="19"/>
      <c r="G2055" s="19"/>
      <c r="H2055" s="19"/>
      <c r="I2055" s="19"/>
      <c r="J2055" s="19"/>
      <c r="K2055" s="19"/>
      <c r="L2055" s="19"/>
      <c r="M2055" s="19"/>
      <c r="N2055" s="19"/>
      <c r="O2055" s="19"/>
      <c r="P2055" s="19"/>
      <c r="Q2055" s="19"/>
      <c r="R2055" s="19"/>
      <c r="S2055" s="19"/>
      <c r="T2055" s="19"/>
      <c r="U2055" s="19"/>
      <c r="V2055" s="19"/>
      <c r="W2055" s="19"/>
      <c r="X2055" s="19"/>
      <c r="Y2055" s="19"/>
    </row>
    <row r="2056" spans="1:25" x14ac:dyDescent="0.25">
      <c r="A2056" s="19"/>
      <c r="B2056" s="19"/>
      <c r="C2056" s="19"/>
      <c r="D2056" s="19"/>
      <c r="E2056" s="19"/>
      <c r="F2056" s="19"/>
      <c r="G2056" s="19"/>
      <c r="H2056" s="19"/>
      <c r="I2056" s="19"/>
      <c r="J2056" s="19"/>
      <c r="K2056" s="19"/>
      <c r="L2056" s="19"/>
      <c r="M2056" s="19"/>
      <c r="N2056" s="19"/>
      <c r="O2056" s="19"/>
      <c r="P2056" s="19"/>
      <c r="Q2056" s="19"/>
      <c r="R2056" s="19"/>
      <c r="S2056" s="19"/>
      <c r="T2056" s="19"/>
      <c r="U2056" s="19"/>
      <c r="V2056" s="19"/>
      <c r="W2056" s="19"/>
      <c r="X2056" s="19"/>
      <c r="Y2056" s="19"/>
    </row>
    <row r="2057" spans="1:25" x14ac:dyDescent="0.25">
      <c r="A2057" s="19"/>
      <c r="B2057" s="19"/>
      <c r="C2057" s="19"/>
      <c r="D2057" s="19"/>
      <c r="E2057" s="19"/>
      <c r="F2057" s="19"/>
      <c r="G2057" s="19"/>
      <c r="H2057" s="19"/>
      <c r="I2057" s="19"/>
      <c r="J2057" s="19"/>
      <c r="K2057" s="19"/>
      <c r="L2057" s="19"/>
      <c r="M2057" s="19"/>
      <c r="N2057" s="19"/>
      <c r="O2057" s="19"/>
      <c r="P2057" s="19"/>
      <c r="Q2057" s="19"/>
      <c r="R2057" s="19"/>
      <c r="S2057" s="19"/>
      <c r="T2057" s="19"/>
      <c r="U2057" s="19"/>
      <c r="V2057" s="19"/>
      <c r="W2057" s="19"/>
      <c r="X2057" s="19"/>
      <c r="Y2057" s="19"/>
    </row>
    <row r="2058" spans="1:25" x14ac:dyDescent="0.25">
      <c r="A2058" s="19"/>
      <c r="B2058" s="19"/>
      <c r="C2058" s="19"/>
      <c r="D2058" s="19"/>
      <c r="E2058" s="19"/>
      <c r="F2058" s="19"/>
      <c r="G2058" s="19"/>
      <c r="H2058" s="19"/>
      <c r="I2058" s="19"/>
      <c r="J2058" s="19"/>
      <c r="K2058" s="19"/>
      <c r="L2058" s="19"/>
      <c r="M2058" s="19"/>
      <c r="N2058" s="19"/>
      <c r="O2058" s="19"/>
      <c r="P2058" s="19"/>
      <c r="Q2058" s="19"/>
      <c r="R2058" s="19"/>
      <c r="S2058" s="19"/>
      <c r="T2058" s="19"/>
      <c r="U2058" s="19"/>
      <c r="V2058" s="19"/>
      <c r="W2058" s="19"/>
      <c r="X2058" s="19"/>
      <c r="Y2058" s="19"/>
    </row>
    <row r="2059" spans="1:25" x14ac:dyDescent="0.25">
      <c r="A2059" s="19"/>
      <c r="B2059" s="19"/>
      <c r="C2059" s="19"/>
      <c r="D2059" s="19"/>
      <c r="E2059" s="19"/>
      <c r="F2059" s="19"/>
      <c r="G2059" s="19"/>
      <c r="H2059" s="19"/>
      <c r="I2059" s="19"/>
      <c r="J2059" s="19"/>
      <c r="K2059" s="19"/>
      <c r="L2059" s="19"/>
      <c r="M2059" s="19"/>
      <c r="N2059" s="19"/>
      <c r="O2059" s="19"/>
      <c r="P2059" s="19"/>
      <c r="Q2059" s="19"/>
      <c r="R2059" s="19"/>
      <c r="S2059" s="19"/>
      <c r="T2059" s="19"/>
      <c r="U2059" s="19"/>
      <c r="V2059" s="19"/>
      <c r="W2059" s="19"/>
      <c r="X2059" s="19"/>
      <c r="Y2059" s="19"/>
    </row>
    <row r="2060" spans="1:25" x14ac:dyDescent="0.25">
      <c r="A2060" s="19"/>
      <c r="B2060" s="19"/>
      <c r="C2060" s="19"/>
      <c r="D2060" s="19"/>
      <c r="E2060" s="19"/>
      <c r="F2060" s="19"/>
      <c r="G2060" s="19"/>
      <c r="H2060" s="19"/>
      <c r="I2060" s="19"/>
      <c r="J2060" s="19"/>
      <c r="K2060" s="19"/>
      <c r="L2060" s="19"/>
      <c r="M2060" s="19"/>
      <c r="N2060" s="19"/>
      <c r="O2060" s="19"/>
      <c r="P2060" s="19"/>
      <c r="Q2060" s="19"/>
      <c r="R2060" s="19"/>
      <c r="S2060" s="19"/>
      <c r="T2060" s="19"/>
      <c r="U2060" s="19"/>
      <c r="V2060" s="19"/>
      <c r="W2060" s="19"/>
      <c r="X2060" s="19"/>
      <c r="Y2060" s="19"/>
    </row>
    <row r="2061" spans="1:25" x14ac:dyDescent="0.25">
      <c r="A2061" s="19"/>
      <c r="B2061" s="19"/>
      <c r="C2061" s="19"/>
      <c r="D2061" s="19"/>
      <c r="E2061" s="19"/>
      <c r="F2061" s="19"/>
      <c r="G2061" s="19"/>
      <c r="H2061" s="19"/>
      <c r="I2061" s="19"/>
      <c r="J2061" s="19"/>
      <c r="K2061" s="19"/>
      <c r="L2061" s="19"/>
      <c r="M2061" s="19"/>
      <c r="N2061" s="19"/>
      <c r="O2061" s="19"/>
      <c r="P2061" s="19"/>
      <c r="Q2061" s="19"/>
      <c r="R2061" s="19"/>
      <c r="S2061" s="19"/>
      <c r="T2061" s="19"/>
      <c r="U2061" s="19"/>
      <c r="V2061" s="19"/>
      <c r="W2061" s="19"/>
      <c r="X2061" s="19"/>
      <c r="Y2061" s="19"/>
    </row>
    <row r="2062" spans="1:25" x14ac:dyDescent="0.25">
      <c r="A2062" s="19"/>
      <c r="B2062" s="19"/>
      <c r="C2062" s="19"/>
      <c r="D2062" s="19"/>
      <c r="E2062" s="19"/>
      <c r="F2062" s="19"/>
      <c r="G2062" s="19"/>
      <c r="H2062" s="19"/>
      <c r="I2062" s="19"/>
      <c r="J2062" s="19"/>
      <c r="K2062" s="19"/>
      <c r="L2062" s="19"/>
      <c r="M2062" s="19"/>
      <c r="N2062" s="19"/>
      <c r="O2062" s="19"/>
      <c r="P2062" s="19"/>
      <c r="Q2062" s="19"/>
      <c r="R2062" s="19"/>
      <c r="S2062" s="19"/>
      <c r="T2062" s="19"/>
      <c r="U2062" s="19"/>
      <c r="V2062" s="19"/>
      <c r="W2062" s="19"/>
      <c r="X2062" s="19"/>
      <c r="Y2062" s="19"/>
    </row>
    <row r="2063" spans="1:25" x14ac:dyDescent="0.25">
      <c r="A2063" s="19"/>
      <c r="B2063" s="19"/>
      <c r="C2063" s="19"/>
      <c r="D2063" s="19"/>
      <c r="E2063" s="19"/>
      <c r="F2063" s="19"/>
      <c r="G2063" s="19"/>
      <c r="H2063" s="19"/>
      <c r="I2063" s="19"/>
      <c r="J2063" s="19"/>
      <c r="K2063" s="19"/>
      <c r="L2063" s="19"/>
      <c r="M2063" s="19"/>
      <c r="N2063" s="19"/>
      <c r="O2063" s="19"/>
      <c r="P2063" s="19"/>
      <c r="Q2063" s="19"/>
      <c r="R2063" s="19"/>
      <c r="S2063" s="19"/>
      <c r="T2063" s="19"/>
      <c r="U2063" s="19"/>
      <c r="V2063" s="19"/>
      <c r="W2063" s="19"/>
      <c r="X2063" s="19"/>
      <c r="Y2063" s="19"/>
    </row>
    <row r="2064" spans="1:25" x14ac:dyDescent="0.25">
      <c r="A2064" s="19"/>
      <c r="B2064" s="19"/>
      <c r="C2064" s="19"/>
      <c r="D2064" s="19"/>
      <c r="E2064" s="19"/>
      <c r="F2064" s="19"/>
      <c r="G2064" s="19"/>
      <c r="H2064" s="19"/>
      <c r="I2064" s="19"/>
      <c r="J2064" s="19"/>
      <c r="K2064" s="19"/>
      <c r="L2064" s="19"/>
      <c r="M2064" s="19"/>
      <c r="N2064" s="19"/>
      <c r="O2064" s="19"/>
      <c r="P2064" s="19"/>
      <c r="Q2064" s="19"/>
      <c r="R2064" s="19"/>
      <c r="S2064" s="19"/>
      <c r="T2064" s="19"/>
      <c r="U2064" s="19"/>
      <c r="V2064" s="19"/>
      <c r="W2064" s="19"/>
      <c r="X2064" s="19"/>
      <c r="Y2064" s="19"/>
    </row>
    <row r="2065" spans="1:25" x14ac:dyDescent="0.25">
      <c r="A2065" s="19"/>
      <c r="B2065" s="19"/>
      <c r="C2065" s="19"/>
      <c r="D2065" s="19"/>
      <c r="E2065" s="19"/>
      <c r="F2065" s="19"/>
      <c r="G2065" s="19"/>
      <c r="H2065" s="19"/>
      <c r="I2065" s="19"/>
      <c r="J2065" s="19"/>
      <c r="K2065" s="19"/>
      <c r="L2065" s="19"/>
      <c r="M2065" s="19"/>
      <c r="N2065" s="19"/>
      <c r="O2065" s="19"/>
      <c r="P2065" s="19"/>
      <c r="Q2065" s="19"/>
      <c r="R2065" s="19"/>
      <c r="S2065" s="19"/>
      <c r="T2065" s="19"/>
      <c r="U2065" s="19"/>
      <c r="V2065" s="19"/>
      <c r="W2065" s="19"/>
      <c r="X2065" s="19"/>
      <c r="Y2065" s="19"/>
    </row>
    <row r="2066" spans="1:25" x14ac:dyDescent="0.25">
      <c r="A2066" s="19"/>
      <c r="B2066" s="19"/>
      <c r="C2066" s="19"/>
      <c r="D2066" s="19"/>
      <c r="E2066" s="19"/>
      <c r="F2066" s="19"/>
      <c r="G2066" s="19"/>
      <c r="H2066" s="19"/>
      <c r="I2066" s="19"/>
      <c r="J2066" s="19"/>
      <c r="K2066" s="19"/>
      <c r="L2066" s="19"/>
      <c r="M2066" s="19"/>
      <c r="N2066" s="19"/>
      <c r="O2066" s="19"/>
      <c r="P2066" s="19"/>
      <c r="Q2066" s="19"/>
      <c r="R2066" s="19"/>
      <c r="S2066" s="19"/>
      <c r="T2066" s="19"/>
      <c r="U2066" s="19"/>
      <c r="V2066" s="19"/>
      <c r="W2066" s="19"/>
      <c r="X2066" s="19"/>
      <c r="Y2066" s="19"/>
    </row>
    <row r="2067" spans="1:25" x14ac:dyDescent="0.25">
      <c r="A2067" s="19"/>
      <c r="B2067" s="19"/>
      <c r="C2067" s="19"/>
      <c r="D2067" s="19"/>
      <c r="E2067" s="19"/>
      <c r="F2067" s="19"/>
      <c r="G2067" s="19"/>
      <c r="H2067" s="19"/>
      <c r="I2067" s="19"/>
      <c r="J2067" s="19"/>
      <c r="K2067" s="19"/>
      <c r="L2067" s="19"/>
      <c r="M2067" s="19"/>
      <c r="N2067" s="19"/>
      <c r="O2067" s="19"/>
      <c r="P2067" s="19"/>
      <c r="Q2067" s="19"/>
      <c r="R2067" s="19"/>
      <c r="S2067" s="19"/>
      <c r="T2067" s="19"/>
      <c r="U2067" s="19"/>
      <c r="V2067" s="19"/>
      <c r="W2067" s="19"/>
      <c r="X2067" s="19"/>
      <c r="Y2067" s="19"/>
    </row>
    <row r="2068" spans="1:25" x14ac:dyDescent="0.25">
      <c r="A2068" s="19"/>
      <c r="B2068" s="19"/>
      <c r="C2068" s="19"/>
      <c r="D2068" s="19"/>
      <c r="E2068" s="19"/>
      <c r="F2068" s="19"/>
      <c r="G2068" s="19"/>
      <c r="H2068" s="19"/>
      <c r="I2068" s="19"/>
      <c r="J2068" s="19"/>
      <c r="K2068" s="19"/>
      <c r="L2068" s="19"/>
      <c r="M2068" s="19"/>
      <c r="N2068" s="19"/>
      <c r="O2068" s="19"/>
      <c r="P2068" s="19"/>
      <c r="Q2068" s="19"/>
      <c r="R2068" s="19"/>
      <c r="S2068" s="19"/>
      <c r="T2068" s="19"/>
      <c r="U2068" s="19"/>
      <c r="V2068" s="19"/>
      <c r="W2068" s="19"/>
      <c r="X2068" s="19"/>
      <c r="Y2068" s="19"/>
    </row>
    <row r="2069" spans="1:25" x14ac:dyDescent="0.25">
      <c r="A2069" s="19"/>
      <c r="B2069" s="19"/>
      <c r="C2069" s="19"/>
      <c r="D2069" s="19"/>
      <c r="E2069" s="19"/>
      <c r="F2069" s="19"/>
      <c r="G2069" s="19"/>
      <c r="H2069" s="19"/>
      <c r="I2069" s="19"/>
      <c r="J2069" s="19"/>
      <c r="K2069" s="19"/>
      <c r="L2069" s="19"/>
      <c r="M2069" s="19"/>
      <c r="N2069" s="19"/>
      <c r="O2069" s="19"/>
      <c r="P2069" s="19"/>
      <c r="Q2069" s="19"/>
      <c r="R2069" s="19"/>
      <c r="S2069" s="19"/>
      <c r="T2069" s="19"/>
      <c r="U2069" s="19"/>
      <c r="V2069" s="19"/>
      <c r="W2069" s="19"/>
      <c r="X2069" s="19"/>
      <c r="Y2069" s="19"/>
    </row>
    <row r="2070" spans="1:25" x14ac:dyDescent="0.25">
      <c r="A2070" s="19"/>
      <c r="B2070" s="19"/>
      <c r="C2070" s="19"/>
      <c r="D2070" s="19"/>
      <c r="E2070" s="19"/>
      <c r="F2070" s="19"/>
      <c r="G2070" s="19"/>
      <c r="H2070" s="19"/>
      <c r="I2070" s="19"/>
      <c r="J2070" s="19"/>
      <c r="K2070" s="19"/>
      <c r="L2070" s="19"/>
      <c r="M2070" s="19"/>
      <c r="N2070" s="19"/>
      <c r="O2070" s="19"/>
      <c r="P2070" s="19"/>
      <c r="Q2070" s="19"/>
      <c r="R2070" s="19"/>
      <c r="S2070" s="19"/>
      <c r="T2070" s="19"/>
      <c r="U2070" s="19"/>
      <c r="V2070" s="19"/>
      <c r="W2070" s="19"/>
      <c r="X2070" s="19"/>
      <c r="Y2070" s="19"/>
    </row>
    <row r="2071" spans="1:25" x14ac:dyDescent="0.25">
      <c r="A2071" s="19"/>
      <c r="B2071" s="19"/>
      <c r="C2071" s="19"/>
      <c r="D2071" s="19"/>
      <c r="E2071" s="19"/>
      <c r="F2071" s="19"/>
      <c r="G2071" s="19"/>
      <c r="H2071" s="19"/>
      <c r="I2071" s="19"/>
      <c r="J2071" s="19"/>
      <c r="K2071" s="19"/>
      <c r="L2071" s="19"/>
      <c r="M2071" s="19"/>
      <c r="N2071" s="19"/>
      <c r="O2071" s="19"/>
      <c r="P2071" s="19"/>
      <c r="Q2071" s="19"/>
      <c r="R2071" s="19"/>
      <c r="S2071" s="19"/>
      <c r="T2071" s="19"/>
      <c r="U2071" s="19"/>
      <c r="V2071" s="19"/>
      <c r="W2071" s="19"/>
      <c r="X2071" s="19"/>
      <c r="Y2071" s="19"/>
    </row>
    <row r="2072" spans="1:25" x14ac:dyDescent="0.25">
      <c r="A2072" s="19"/>
      <c r="B2072" s="19"/>
      <c r="C2072" s="19"/>
      <c r="D2072" s="19"/>
      <c r="E2072" s="19"/>
      <c r="F2072" s="19"/>
      <c r="G2072" s="19"/>
      <c r="H2072" s="19"/>
      <c r="I2072" s="19"/>
      <c r="J2072" s="19"/>
      <c r="K2072" s="19"/>
      <c r="L2072" s="19"/>
      <c r="M2072" s="19"/>
      <c r="N2072" s="19"/>
      <c r="O2072" s="19"/>
      <c r="P2072" s="19"/>
      <c r="Q2072" s="19"/>
      <c r="R2072" s="19"/>
      <c r="S2072" s="19"/>
      <c r="T2072" s="19"/>
      <c r="U2072" s="19"/>
      <c r="V2072" s="19"/>
      <c r="W2072" s="19"/>
      <c r="X2072" s="19"/>
      <c r="Y2072" s="19"/>
    </row>
    <row r="2073" spans="1:25" x14ac:dyDescent="0.25">
      <c r="A2073" s="19"/>
      <c r="B2073" s="19"/>
      <c r="C2073" s="19"/>
      <c r="D2073" s="19"/>
      <c r="E2073" s="19"/>
      <c r="F2073" s="19"/>
      <c r="G2073" s="19"/>
      <c r="H2073" s="19"/>
      <c r="I2073" s="19"/>
      <c r="J2073" s="19"/>
      <c r="K2073" s="19"/>
      <c r="L2073" s="19"/>
      <c r="M2073" s="19"/>
      <c r="N2073" s="19"/>
      <c r="O2073" s="19"/>
      <c r="P2073" s="19"/>
      <c r="Q2073" s="19"/>
      <c r="R2073" s="19"/>
      <c r="S2073" s="19"/>
      <c r="T2073" s="19"/>
      <c r="U2073" s="19"/>
      <c r="V2073" s="19"/>
      <c r="W2073" s="19"/>
      <c r="X2073" s="19"/>
      <c r="Y2073" s="19"/>
    </row>
    <row r="2074" spans="1:25" x14ac:dyDescent="0.25">
      <c r="A2074" s="19"/>
      <c r="B2074" s="19"/>
      <c r="C2074" s="19"/>
      <c r="D2074" s="19"/>
      <c r="E2074" s="19"/>
      <c r="F2074" s="19"/>
      <c r="G2074" s="19"/>
      <c r="H2074" s="19"/>
      <c r="I2074" s="19"/>
      <c r="J2074" s="19"/>
      <c r="K2074" s="19"/>
      <c r="L2074" s="19"/>
      <c r="M2074" s="19"/>
      <c r="N2074" s="19"/>
      <c r="O2074" s="19"/>
      <c r="P2074" s="19"/>
      <c r="Q2074" s="19"/>
      <c r="R2074" s="19"/>
      <c r="S2074" s="19"/>
      <c r="T2074" s="19"/>
      <c r="U2074" s="19"/>
      <c r="V2074" s="19"/>
      <c r="W2074" s="19"/>
      <c r="X2074" s="19"/>
      <c r="Y2074" s="19"/>
    </row>
    <row r="2075" spans="1:25" x14ac:dyDescent="0.25">
      <c r="A2075" s="19"/>
      <c r="B2075" s="19"/>
      <c r="C2075" s="19"/>
      <c r="D2075" s="19"/>
      <c r="E2075" s="19"/>
      <c r="F2075" s="19"/>
      <c r="G2075" s="19"/>
      <c r="H2075" s="19"/>
      <c r="I2075" s="19"/>
      <c r="J2075" s="19"/>
      <c r="K2075" s="19"/>
      <c r="L2075" s="19"/>
      <c r="M2075" s="19"/>
      <c r="N2075" s="19"/>
      <c r="O2075" s="19"/>
      <c r="P2075" s="19"/>
      <c r="Q2075" s="19"/>
      <c r="R2075" s="19"/>
      <c r="S2075" s="19"/>
      <c r="T2075" s="19"/>
      <c r="U2075" s="19"/>
      <c r="V2075" s="19"/>
      <c r="W2075" s="19"/>
      <c r="X2075" s="19"/>
      <c r="Y2075" s="19"/>
    </row>
    <row r="2076" spans="1:25" x14ac:dyDescent="0.25">
      <c r="A2076" s="19"/>
      <c r="B2076" s="19"/>
      <c r="C2076" s="19"/>
      <c r="D2076" s="19"/>
      <c r="E2076" s="19"/>
      <c r="F2076" s="19"/>
      <c r="G2076" s="19"/>
      <c r="H2076" s="19"/>
      <c r="I2076" s="19"/>
      <c r="J2076" s="19"/>
      <c r="K2076" s="19"/>
      <c r="L2076" s="19"/>
      <c r="M2076" s="19"/>
      <c r="N2076" s="19"/>
      <c r="O2076" s="19"/>
      <c r="P2076" s="19"/>
      <c r="Q2076" s="19"/>
      <c r="R2076" s="19"/>
      <c r="S2076" s="19"/>
      <c r="T2076" s="19"/>
      <c r="U2076" s="19"/>
      <c r="V2076" s="19"/>
      <c r="W2076" s="19"/>
      <c r="X2076" s="19"/>
      <c r="Y2076" s="19"/>
    </row>
    <row r="2077" spans="1:25" x14ac:dyDescent="0.25">
      <c r="A2077" s="19"/>
      <c r="B2077" s="19"/>
      <c r="C2077" s="19"/>
      <c r="D2077" s="19"/>
      <c r="E2077" s="19"/>
      <c r="F2077" s="19"/>
      <c r="G2077" s="19"/>
      <c r="H2077" s="19"/>
      <c r="I2077" s="19"/>
      <c r="J2077" s="19"/>
      <c r="K2077" s="19"/>
      <c r="L2077" s="19"/>
      <c r="M2077" s="19"/>
      <c r="N2077" s="19"/>
      <c r="O2077" s="19"/>
      <c r="P2077" s="19"/>
      <c r="Q2077" s="19"/>
      <c r="R2077" s="19"/>
      <c r="S2077" s="19"/>
      <c r="T2077" s="19"/>
      <c r="U2077" s="19"/>
      <c r="V2077" s="19"/>
      <c r="W2077" s="19"/>
      <c r="X2077" s="19"/>
      <c r="Y2077" s="19"/>
    </row>
    <row r="2078" spans="1:25" x14ac:dyDescent="0.25">
      <c r="A2078" s="19"/>
      <c r="B2078" s="19"/>
      <c r="C2078" s="19"/>
      <c r="D2078" s="19"/>
      <c r="E2078" s="19"/>
      <c r="F2078" s="19"/>
      <c r="G2078" s="19"/>
      <c r="H2078" s="19"/>
      <c r="I2078" s="19"/>
      <c r="J2078" s="19"/>
      <c r="K2078" s="19"/>
      <c r="L2078" s="19"/>
      <c r="M2078" s="19"/>
      <c r="N2078" s="19"/>
      <c r="O2078" s="19"/>
      <c r="P2078" s="19"/>
      <c r="Q2078" s="19"/>
      <c r="R2078" s="19"/>
      <c r="S2078" s="19"/>
      <c r="T2078" s="19"/>
      <c r="U2078" s="19"/>
      <c r="V2078" s="19"/>
      <c r="W2078" s="19"/>
      <c r="X2078" s="19"/>
      <c r="Y2078" s="19"/>
    </row>
    <row r="2079" spans="1:25" x14ac:dyDescent="0.25">
      <c r="A2079" s="19"/>
      <c r="B2079" s="19"/>
      <c r="C2079" s="19"/>
      <c r="D2079" s="19"/>
      <c r="E2079" s="19"/>
      <c r="F2079" s="19"/>
      <c r="G2079" s="19"/>
      <c r="H2079" s="19"/>
      <c r="I2079" s="19"/>
      <c r="J2079" s="19"/>
      <c r="K2079" s="19"/>
      <c r="L2079" s="19"/>
      <c r="M2079" s="19"/>
      <c r="N2079" s="19"/>
      <c r="O2079" s="19"/>
      <c r="P2079" s="19"/>
      <c r="Q2079" s="19"/>
      <c r="R2079" s="19"/>
      <c r="S2079" s="19"/>
      <c r="T2079" s="19"/>
      <c r="U2079" s="19"/>
      <c r="V2079" s="19"/>
      <c r="W2079" s="19"/>
      <c r="X2079" s="19"/>
      <c r="Y2079" s="19"/>
    </row>
    <row r="2080" spans="1:25" x14ac:dyDescent="0.25">
      <c r="A2080" s="19"/>
      <c r="B2080" s="19"/>
      <c r="C2080" s="19"/>
      <c r="D2080" s="19"/>
      <c r="E2080" s="19"/>
      <c r="F2080" s="19"/>
      <c r="G2080" s="19"/>
      <c r="H2080" s="19"/>
      <c r="I2080" s="19"/>
      <c r="J2080" s="19"/>
      <c r="K2080" s="19"/>
      <c r="L2080" s="19"/>
      <c r="M2080" s="19"/>
      <c r="N2080" s="19"/>
      <c r="O2080" s="19"/>
      <c r="P2080" s="19"/>
      <c r="Q2080" s="19"/>
      <c r="R2080" s="19"/>
      <c r="S2080" s="19"/>
      <c r="T2080" s="19"/>
      <c r="U2080" s="19"/>
      <c r="V2080" s="19"/>
      <c r="W2080" s="19"/>
      <c r="X2080" s="19"/>
      <c r="Y2080" s="19"/>
    </row>
    <row r="2081" spans="1:25" x14ac:dyDescent="0.25">
      <c r="A2081" s="19"/>
      <c r="B2081" s="19"/>
      <c r="C2081" s="19"/>
      <c r="D2081" s="19"/>
      <c r="E2081" s="19"/>
      <c r="F2081" s="19"/>
      <c r="G2081" s="19"/>
      <c r="H2081" s="19"/>
      <c r="I2081" s="19"/>
      <c r="J2081" s="19"/>
      <c r="K2081" s="19"/>
      <c r="L2081" s="19"/>
      <c r="M2081" s="19"/>
      <c r="N2081" s="19"/>
      <c r="O2081" s="19"/>
      <c r="P2081" s="19"/>
      <c r="Q2081" s="19"/>
      <c r="R2081" s="19"/>
      <c r="S2081" s="19"/>
      <c r="T2081" s="19"/>
      <c r="U2081" s="19"/>
      <c r="V2081" s="19"/>
      <c r="W2081" s="19"/>
      <c r="X2081" s="19"/>
      <c r="Y2081" s="19"/>
    </row>
    <row r="2082" spans="1:25" x14ac:dyDescent="0.25">
      <c r="A2082" s="19"/>
      <c r="B2082" s="19"/>
      <c r="C2082" s="19"/>
      <c r="D2082" s="19"/>
      <c r="E2082" s="19"/>
      <c r="F2082" s="19"/>
      <c r="G2082" s="19"/>
      <c r="H2082" s="19"/>
      <c r="I2082" s="19"/>
      <c r="J2082" s="19"/>
      <c r="K2082" s="19"/>
      <c r="L2082" s="19"/>
      <c r="M2082" s="19"/>
      <c r="N2082" s="19"/>
      <c r="O2082" s="19"/>
      <c r="P2082" s="19"/>
      <c r="Q2082" s="19"/>
      <c r="R2082" s="19"/>
      <c r="S2082" s="19"/>
      <c r="T2082" s="19"/>
      <c r="U2082" s="19"/>
      <c r="V2082" s="19"/>
      <c r="W2082" s="19"/>
      <c r="X2082" s="19"/>
      <c r="Y2082" s="19"/>
    </row>
    <row r="2083" spans="1:25" x14ac:dyDescent="0.25">
      <c r="A2083" s="19"/>
      <c r="B2083" s="19"/>
      <c r="C2083" s="19"/>
      <c r="D2083" s="19"/>
      <c r="E2083" s="19"/>
      <c r="F2083" s="19"/>
      <c r="G2083" s="19"/>
      <c r="H2083" s="19"/>
      <c r="I2083" s="19"/>
      <c r="J2083" s="19"/>
      <c r="K2083" s="19"/>
      <c r="L2083" s="19"/>
      <c r="M2083" s="19"/>
      <c r="N2083" s="19"/>
      <c r="O2083" s="19"/>
      <c r="P2083" s="19"/>
      <c r="Q2083" s="19"/>
      <c r="R2083" s="19"/>
      <c r="S2083" s="19"/>
      <c r="T2083" s="19"/>
      <c r="U2083" s="19"/>
      <c r="V2083" s="19"/>
      <c r="W2083" s="19"/>
      <c r="X2083" s="19"/>
      <c r="Y2083" s="19"/>
    </row>
    <row r="2084" spans="1:25" x14ac:dyDescent="0.25">
      <c r="A2084" s="19"/>
      <c r="B2084" s="19"/>
      <c r="C2084" s="19"/>
      <c r="D2084" s="19"/>
      <c r="E2084" s="19"/>
      <c r="F2084" s="19"/>
      <c r="G2084" s="19"/>
      <c r="H2084" s="19"/>
      <c r="I2084" s="19"/>
      <c r="J2084" s="19"/>
      <c r="K2084" s="19"/>
      <c r="L2084" s="19"/>
      <c r="M2084" s="19"/>
      <c r="N2084" s="19"/>
      <c r="O2084" s="19"/>
      <c r="P2084" s="19"/>
      <c r="Q2084" s="19"/>
      <c r="R2084" s="19"/>
      <c r="S2084" s="19"/>
      <c r="T2084" s="19"/>
      <c r="U2084" s="19"/>
      <c r="V2084" s="19"/>
      <c r="W2084" s="19"/>
      <c r="X2084" s="19"/>
      <c r="Y2084" s="19"/>
    </row>
    <row r="2085" spans="1:25" x14ac:dyDescent="0.25">
      <c r="A2085" s="19"/>
      <c r="B2085" s="19"/>
      <c r="C2085" s="19"/>
      <c r="D2085" s="19"/>
      <c r="E2085" s="19"/>
      <c r="F2085" s="19"/>
      <c r="G2085" s="19"/>
      <c r="H2085" s="19"/>
      <c r="I2085" s="19"/>
      <c r="J2085" s="19"/>
      <c r="K2085" s="19"/>
      <c r="L2085" s="19"/>
      <c r="M2085" s="19"/>
      <c r="N2085" s="19"/>
      <c r="O2085" s="19"/>
      <c r="P2085" s="19"/>
      <c r="Q2085" s="19"/>
      <c r="R2085" s="19"/>
      <c r="S2085" s="19"/>
      <c r="T2085" s="19"/>
      <c r="U2085" s="19"/>
      <c r="V2085" s="19"/>
      <c r="W2085" s="19"/>
      <c r="X2085" s="19"/>
      <c r="Y2085" s="19"/>
    </row>
    <row r="2086" spans="1:25" x14ac:dyDescent="0.25">
      <c r="A2086" s="19"/>
      <c r="B2086" s="19"/>
      <c r="C2086" s="19"/>
      <c r="D2086" s="19"/>
      <c r="E2086" s="19"/>
      <c r="F2086" s="19"/>
      <c r="G2086" s="19"/>
      <c r="H2086" s="19"/>
      <c r="I2086" s="19"/>
      <c r="J2086" s="19"/>
      <c r="K2086" s="19"/>
      <c r="L2086" s="19"/>
      <c r="M2086" s="19"/>
      <c r="N2086" s="19"/>
      <c r="O2086" s="19"/>
      <c r="P2086" s="19"/>
      <c r="Q2086" s="19"/>
      <c r="R2086" s="19"/>
      <c r="S2086" s="19"/>
      <c r="T2086" s="19"/>
      <c r="U2086" s="19"/>
      <c r="V2086" s="19"/>
      <c r="W2086" s="19"/>
      <c r="X2086" s="19"/>
      <c r="Y2086" s="19"/>
    </row>
    <row r="2087" spans="1:25" x14ac:dyDescent="0.25">
      <c r="A2087" s="19"/>
      <c r="B2087" s="19"/>
      <c r="C2087" s="19"/>
      <c r="D2087" s="19"/>
      <c r="E2087" s="19"/>
      <c r="F2087" s="19"/>
      <c r="G2087" s="19"/>
      <c r="H2087" s="19"/>
      <c r="I2087" s="19"/>
      <c r="J2087" s="19"/>
      <c r="K2087" s="19"/>
      <c r="L2087" s="19"/>
      <c r="M2087" s="19"/>
      <c r="N2087" s="19"/>
      <c r="O2087" s="19"/>
      <c r="P2087" s="19"/>
      <c r="Q2087" s="19"/>
      <c r="R2087" s="19"/>
      <c r="S2087" s="19"/>
      <c r="T2087" s="19"/>
      <c r="U2087" s="19"/>
      <c r="V2087" s="19"/>
      <c r="W2087" s="19"/>
      <c r="X2087" s="19"/>
      <c r="Y2087" s="19"/>
    </row>
    <row r="2088" spans="1:25" x14ac:dyDescent="0.25">
      <c r="A2088" s="19"/>
      <c r="B2088" s="19"/>
      <c r="C2088" s="19"/>
      <c r="D2088" s="19"/>
      <c r="E2088" s="19"/>
      <c r="F2088" s="19"/>
      <c r="G2088" s="19"/>
      <c r="H2088" s="19"/>
      <c r="I2088" s="19"/>
      <c r="J2088" s="19"/>
      <c r="K2088" s="19"/>
      <c r="L2088" s="19"/>
      <c r="M2088" s="19"/>
      <c r="N2088" s="19"/>
      <c r="O2088" s="19"/>
      <c r="P2088" s="19"/>
      <c r="Q2088" s="19"/>
      <c r="R2088" s="19"/>
      <c r="S2088" s="19"/>
      <c r="T2088" s="19"/>
      <c r="U2088" s="19"/>
      <c r="V2088" s="19"/>
      <c r="W2088" s="19"/>
      <c r="X2088" s="19"/>
      <c r="Y2088" s="19"/>
    </row>
    <row r="2089" spans="1:25" x14ac:dyDescent="0.25">
      <c r="A2089" s="19"/>
      <c r="B2089" s="19"/>
      <c r="C2089" s="19"/>
      <c r="D2089" s="19"/>
      <c r="E2089" s="19"/>
      <c r="F2089" s="19"/>
      <c r="G2089" s="19"/>
      <c r="H2089" s="19"/>
      <c r="I2089" s="19"/>
      <c r="J2089" s="19"/>
      <c r="K2089" s="19"/>
      <c r="L2089" s="19"/>
      <c r="M2089" s="19"/>
      <c r="N2089" s="19"/>
      <c r="O2089" s="19"/>
      <c r="P2089" s="19"/>
      <c r="Q2089" s="19"/>
      <c r="R2089" s="19"/>
      <c r="S2089" s="19"/>
      <c r="T2089" s="19"/>
      <c r="U2089" s="19"/>
      <c r="V2089" s="19"/>
      <c r="W2089" s="19"/>
      <c r="X2089" s="19"/>
      <c r="Y2089" s="19"/>
    </row>
    <row r="2090" spans="1:25" x14ac:dyDescent="0.25">
      <c r="A2090" s="19"/>
      <c r="B2090" s="19"/>
      <c r="C2090" s="19"/>
      <c r="D2090" s="19"/>
      <c r="E2090" s="19"/>
      <c r="F2090" s="19"/>
      <c r="G2090" s="19"/>
      <c r="H2090" s="19"/>
      <c r="I2090" s="19"/>
      <c r="J2090" s="19"/>
      <c r="K2090" s="19"/>
      <c r="L2090" s="19"/>
      <c r="M2090" s="19"/>
      <c r="N2090" s="19"/>
      <c r="O2090" s="19"/>
      <c r="P2090" s="19"/>
      <c r="Q2090" s="19"/>
      <c r="R2090" s="19"/>
      <c r="S2090" s="19"/>
      <c r="T2090" s="19"/>
      <c r="U2090" s="19"/>
      <c r="V2090" s="19"/>
      <c r="W2090" s="19"/>
      <c r="X2090" s="19"/>
      <c r="Y2090" s="19"/>
    </row>
    <row r="2091" spans="1:25" x14ac:dyDescent="0.25">
      <c r="A2091" s="19"/>
      <c r="B2091" s="19"/>
      <c r="C2091" s="19"/>
      <c r="D2091" s="19"/>
      <c r="E2091" s="19"/>
      <c r="F2091" s="19"/>
      <c r="G2091" s="19"/>
      <c r="H2091" s="19"/>
      <c r="I2091" s="19"/>
      <c r="J2091" s="19"/>
      <c r="K2091" s="19"/>
      <c r="L2091" s="19"/>
      <c r="M2091" s="19"/>
      <c r="N2091" s="19"/>
      <c r="O2091" s="19"/>
      <c r="P2091" s="19"/>
      <c r="Q2091" s="19"/>
      <c r="R2091" s="19"/>
      <c r="S2091" s="19"/>
      <c r="T2091" s="19"/>
      <c r="U2091" s="19"/>
      <c r="V2091" s="19"/>
      <c r="W2091" s="19"/>
      <c r="X2091" s="19"/>
      <c r="Y2091" s="19"/>
    </row>
    <row r="2092" spans="1:25" x14ac:dyDescent="0.25">
      <c r="A2092" s="19"/>
      <c r="B2092" s="19"/>
      <c r="C2092" s="19"/>
      <c r="D2092" s="19"/>
      <c r="E2092" s="19"/>
      <c r="F2092" s="19"/>
      <c r="G2092" s="19"/>
      <c r="H2092" s="19"/>
      <c r="I2092" s="19"/>
      <c r="J2092" s="19"/>
      <c r="K2092" s="19"/>
      <c r="L2092" s="19"/>
      <c r="M2092" s="19"/>
      <c r="N2092" s="19"/>
      <c r="O2092" s="19"/>
      <c r="P2092" s="19"/>
      <c r="Q2092" s="19"/>
      <c r="R2092" s="19"/>
      <c r="S2092" s="19"/>
      <c r="T2092" s="19"/>
      <c r="U2092" s="19"/>
      <c r="V2092" s="19"/>
      <c r="W2092" s="19"/>
      <c r="X2092" s="19"/>
      <c r="Y2092" s="19"/>
    </row>
    <row r="2093" spans="1:25" x14ac:dyDescent="0.25">
      <c r="A2093" s="19"/>
      <c r="B2093" s="19"/>
      <c r="C2093" s="19"/>
      <c r="D2093" s="19"/>
      <c r="E2093" s="19"/>
      <c r="F2093" s="19"/>
      <c r="G2093" s="19"/>
      <c r="H2093" s="19"/>
      <c r="I2093" s="19"/>
      <c r="J2093" s="19"/>
      <c r="K2093" s="19"/>
      <c r="L2093" s="19"/>
      <c r="M2093" s="19"/>
      <c r="N2093" s="19"/>
      <c r="O2093" s="19"/>
      <c r="P2093" s="19"/>
      <c r="Q2093" s="19"/>
      <c r="R2093" s="19"/>
      <c r="S2093" s="19"/>
      <c r="T2093" s="19"/>
      <c r="U2093" s="19"/>
      <c r="V2093" s="19"/>
      <c r="W2093" s="19"/>
      <c r="X2093" s="19"/>
      <c r="Y2093" s="19"/>
    </row>
    <row r="2094" spans="1:25" x14ac:dyDescent="0.25">
      <c r="A2094" s="19"/>
      <c r="B2094" s="19"/>
      <c r="C2094" s="19"/>
      <c r="D2094" s="19"/>
      <c r="E2094" s="19"/>
      <c r="F2094" s="19"/>
      <c r="G2094" s="19"/>
      <c r="H2094" s="19"/>
      <c r="I2094" s="19"/>
      <c r="J2094" s="19"/>
      <c r="K2094" s="19"/>
      <c r="L2094" s="19"/>
      <c r="M2094" s="19"/>
      <c r="N2094" s="19"/>
      <c r="O2094" s="19"/>
      <c r="P2094" s="19"/>
      <c r="Q2094" s="19"/>
      <c r="R2094" s="19"/>
      <c r="S2094" s="19"/>
      <c r="T2094" s="19"/>
      <c r="U2094" s="19"/>
      <c r="V2094" s="19"/>
      <c r="W2094" s="19"/>
      <c r="X2094" s="19"/>
      <c r="Y2094" s="19"/>
    </row>
    <row r="2095" spans="1:25" x14ac:dyDescent="0.25">
      <c r="A2095" s="19"/>
      <c r="B2095" s="19"/>
      <c r="C2095" s="19"/>
      <c r="D2095" s="19"/>
      <c r="E2095" s="19"/>
      <c r="F2095" s="19"/>
      <c r="G2095" s="19"/>
      <c r="H2095" s="19"/>
      <c r="I2095" s="19"/>
      <c r="J2095" s="19"/>
      <c r="K2095" s="19"/>
      <c r="L2095" s="19"/>
      <c r="M2095" s="19"/>
      <c r="N2095" s="19"/>
      <c r="O2095" s="19"/>
      <c r="P2095" s="19"/>
      <c r="Q2095" s="19"/>
      <c r="R2095" s="19"/>
      <c r="S2095" s="19"/>
      <c r="T2095" s="19"/>
      <c r="U2095" s="19"/>
      <c r="V2095" s="19"/>
      <c r="W2095" s="19"/>
      <c r="X2095" s="19"/>
      <c r="Y2095" s="19"/>
    </row>
    <row r="2096" spans="1:25" x14ac:dyDescent="0.25">
      <c r="A2096" s="19"/>
      <c r="B2096" s="19"/>
      <c r="C2096" s="19"/>
      <c r="D2096" s="19"/>
      <c r="E2096" s="19"/>
      <c r="F2096" s="19"/>
      <c r="G2096" s="19"/>
      <c r="H2096" s="19"/>
      <c r="I2096" s="19"/>
      <c r="J2096" s="19"/>
      <c r="K2096" s="19"/>
      <c r="L2096" s="19"/>
      <c r="M2096" s="19"/>
      <c r="N2096" s="19"/>
      <c r="O2096" s="19"/>
      <c r="P2096" s="19"/>
      <c r="Q2096" s="19"/>
      <c r="R2096" s="19"/>
      <c r="S2096" s="19"/>
      <c r="T2096" s="19"/>
      <c r="U2096" s="19"/>
      <c r="V2096" s="19"/>
      <c r="W2096" s="19"/>
      <c r="X2096" s="19"/>
      <c r="Y2096" s="19"/>
    </row>
    <row r="2097" spans="1:25" x14ac:dyDescent="0.25">
      <c r="A2097" s="19"/>
      <c r="B2097" s="19"/>
      <c r="C2097" s="19"/>
      <c r="D2097" s="19"/>
      <c r="E2097" s="19"/>
      <c r="F2097" s="19"/>
      <c r="G2097" s="19"/>
      <c r="H2097" s="19"/>
      <c r="I2097" s="19"/>
      <c r="J2097" s="19"/>
      <c r="K2097" s="19"/>
      <c r="L2097" s="19"/>
      <c r="M2097" s="19"/>
      <c r="N2097" s="19"/>
      <c r="O2097" s="19"/>
      <c r="P2097" s="19"/>
      <c r="Q2097" s="19"/>
      <c r="R2097" s="19"/>
      <c r="S2097" s="19"/>
      <c r="T2097" s="19"/>
      <c r="U2097" s="19"/>
      <c r="V2097" s="19"/>
      <c r="W2097" s="19"/>
      <c r="X2097" s="19"/>
      <c r="Y2097" s="19"/>
    </row>
    <row r="2098" spans="1:25" x14ac:dyDescent="0.25">
      <c r="A2098" s="19"/>
      <c r="B2098" s="19"/>
      <c r="C2098" s="19"/>
      <c r="D2098" s="19"/>
      <c r="E2098" s="19"/>
      <c r="F2098" s="19"/>
      <c r="G2098" s="19"/>
      <c r="H2098" s="19"/>
      <c r="I2098" s="19"/>
      <c r="J2098" s="19"/>
      <c r="K2098" s="19"/>
      <c r="L2098" s="19"/>
      <c r="M2098" s="19"/>
      <c r="N2098" s="19"/>
      <c r="O2098" s="19"/>
      <c r="P2098" s="19"/>
      <c r="Q2098" s="19"/>
      <c r="R2098" s="19"/>
      <c r="S2098" s="19"/>
      <c r="T2098" s="19"/>
      <c r="U2098" s="19"/>
      <c r="V2098" s="19"/>
      <c r="W2098" s="19"/>
      <c r="X2098" s="19"/>
      <c r="Y2098" s="19"/>
    </row>
    <row r="2099" spans="1:25" x14ac:dyDescent="0.25">
      <c r="A2099" s="19"/>
      <c r="B2099" s="19"/>
      <c r="C2099" s="19"/>
      <c r="D2099" s="19"/>
      <c r="E2099" s="19"/>
      <c r="F2099" s="19"/>
      <c r="G2099" s="19"/>
      <c r="H2099" s="19"/>
      <c r="I2099" s="19"/>
      <c r="J2099" s="19"/>
      <c r="K2099" s="19"/>
      <c r="L2099" s="19"/>
      <c r="M2099" s="19"/>
      <c r="N2099" s="19"/>
      <c r="O2099" s="19"/>
      <c r="P2099" s="19"/>
      <c r="Q2099" s="19"/>
      <c r="R2099" s="19"/>
      <c r="S2099" s="19"/>
      <c r="T2099" s="19"/>
      <c r="U2099" s="19"/>
      <c r="V2099" s="19"/>
      <c r="W2099" s="19"/>
      <c r="X2099" s="19"/>
      <c r="Y2099" s="19"/>
    </row>
    <row r="2100" spans="1:25" x14ac:dyDescent="0.25">
      <c r="A2100" s="19"/>
      <c r="B2100" s="19"/>
      <c r="C2100" s="19"/>
      <c r="D2100" s="19"/>
      <c r="E2100" s="19"/>
      <c r="F2100" s="19"/>
      <c r="G2100" s="19"/>
      <c r="H2100" s="19"/>
      <c r="I2100" s="19"/>
      <c r="J2100" s="19"/>
      <c r="K2100" s="19"/>
      <c r="L2100" s="19"/>
      <c r="M2100" s="19"/>
      <c r="N2100" s="19"/>
      <c r="O2100" s="19"/>
      <c r="P2100" s="19"/>
      <c r="Q2100" s="19"/>
      <c r="R2100" s="19"/>
      <c r="S2100" s="19"/>
      <c r="T2100" s="19"/>
      <c r="U2100" s="19"/>
      <c r="V2100" s="19"/>
      <c r="W2100" s="19"/>
      <c r="X2100" s="19"/>
      <c r="Y2100" s="19"/>
    </row>
    <row r="2101" spans="1:25" x14ac:dyDescent="0.25">
      <c r="A2101" s="19"/>
      <c r="B2101" s="19"/>
      <c r="C2101" s="19"/>
      <c r="D2101" s="19"/>
      <c r="E2101" s="19"/>
      <c r="F2101" s="19"/>
      <c r="G2101" s="19"/>
      <c r="H2101" s="19"/>
      <c r="I2101" s="19"/>
      <c r="J2101" s="19"/>
      <c r="K2101" s="19"/>
      <c r="L2101" s="19"/>
      <c r="M2101" s="19"/>
      <c r="N2101" s="19"/>
      <c r="O2101" s="19"/>
      <c r="P2101" s="19"/>
      <c r="Q2101" s="19"/>
      <c r="R2101" s="19"/>
      <c r="S2101" s="19"/>
      <c r="T2101" s="19"/>
      <c r="U2101" s="19"/>
      <c r="V2101" s="19"/>
      <c r="W2101" s="19"/>
      <c r="X2101" s="19"/>
      <c r="Y2101" s="19"/>
    </row>
    <row r="2102" spans="1:25" x14ac:dyDescent="0.25">
      <c r="A2102" s="19"/>
      <c r="B2102" s="19"/>
      <c r="C2102" s="19"/>
      <c r="D2102" s="19"/>
      <c r="E2102" s="19"/>
      <c r="F2102" s="19"/>
      <c r="G2102" s="19"/>
      <c r="H2102" s="19"/>
      <c r="I2102" s="19"/>
      <c r="J2102" s="19"/>
      <c r="K2102" s="19"/>
      <c r="L2102" s="19"/>
      <c r="M2102" s="19"/>
      <c r="N2102" s="19"/>
      <c r="O2102" s="19"/>
      <c r="P2102" s="19"/>
      <c r="Q2102" s="19"/>
      <c r="R2102" s="19"/>
      <c r="S2102" s="19"/>
      <c r="T2102" s="19"/>
      <c r="U2102" s="19"/>
      <c r="V2102" s="19"/>
      <c r="W2102" s="19"/>
      <c r="X2102" s="19"/>
      <c r="Y2102" s="19"/>
    </row>
    <row r="2103" spans="1:25" x14ac:dyDescent="0.25">
      <c r="A2103" s="19"/>
      <c r="B2103" s="19"/>
      <c r="C2103" s="19"/>
      <c r="D2103" s="19"/>
      <c r="E2103" s="19"/>
      <c r="F2103" s="19"/>
      <c r="G2103" s="19"/>
      <c r="H2103" s="19"/>
      <c r="I2103" s="19"/>
      <c r="J2103" s="19"/>
      <c r="K2103" s="19"/>
      <c r="L2103" s="19"/>
      <c r="M2103" s="19"/>
      <c r="N2103" s="19"/>
      <c r="O2103" s="19"/>
      <c r="P2103" s="19"/>
      <c r="Q2103" s="19"/>
      <c r="R2103" s="19"/>
      <c r="S2103" s="19"/>
      <c r="T2103" s="19"/>
      <c r="U2103" s="19"/>
      <c r="V2103" s="19"/>
      <c r="W2103" s="19"/>
      <c r="X2103" s="19"/>
      <c r="Y2103" s="19"/>
    </row>
    <row r="2104" spans="1:25" x14ac:dyDescent="0.25">
      <c r="A2104" s="19"/>
      <c r="B2104" s="19"/>
      <c r="C2104" s="19"/>
      <c r="D2104" s="19"/>
      <c r="E2104" s="19"/>
      <c r="F2104" s="19"/>
      <c r="G2104" s="19"/>
      <c r="H2104" s="19"/>
      <c r="I2104" s="19"/>
      <c r="J2104" s="19"/>
      <c r="K2104" s="19"/>
      <c r="L2104" s="19"/>
      <c r="M2104" s="19"/>
      <c r="N2104" s="19"/>
      <c r="O2104" s="19"/>
      <c r="P2104" s="19"/>
      <c r="Q2104" s="19"/>
      <c r="R2104" s="19"/>
      <c r="S2104" s="19"/>
      <c r="T2104" s="19"/>
      <c r="U2104" s="19"/>
      <c r="V2104" s="19"/>
      <c r="W2104" s="19"/>
      <c r="X2104" s="19"/>
      <c r="Y2104" s="19"/>
    </row>
    <row r="2105" spans="1:25" x14ac:dyDescent="0.25">
      <c r="A2105" s="19"/>
      <c r="B2105" s="19"/>
      <c r="C2105" s="19"/>
      <c r="D2105" s="19"/>
      <c r="E2105" s="19"/>
      <c r="F2105" s="19"/>
      <c r="G2105" s="19"/>
      <c r="H2105" s="19"/>
      <c r="I2105" s="19"/>
      <c r="J2105" s="19"/>
      <c r="K2105" s="19"/>
      <c r="L2105" s="19"/>
      <c r="M2105" s="19"/>
      <c r="N2105" s="19"/>
      <c r="O2105" s="19"/>
      <c r="P2105" s="19"/>
      <c r="Q2105" s="19"/>
      <c r="R2105" s="19"/>
      <c r="S2105" s="19"/>
      <c r="T2105" s="19"/>
      <c r="U2105" s="19"/>
      <c r="V2105" s="19"/>
      <c r="W2105" s="19"/>
      <c r="X2105" s="19"/>
      <c r="Y2105" s="19"/>
    </row>
    <row r="2106" spans="1:25" x14ac:dyDescent="0.25">
      <c r="A2106" s="19"/>
      <c r="B2106" s="19"/>
      <c r="C2106" s="19"/>
      <c r="D2106" s="19"/>
      <c r="E2106" s="19"/>
      <c r="F2106" s="19"/>
      <c r="G2106" s="19"/>
      <c r="H2106" s="19"/>
      <c r="I2106" s="19"/>
      <c r="J2106" s="19"/>
      <c r="K2106" s="19"/>
      <c r="L2106" s="19"/>
      <c r="M2106" s="19"/>
      <c r="N2106" s="19"/>
      <c r="O2106" s="19"/>
      <c r="P2106" s="19"/>
      <c r="Q2106" s="19"/>
      <c r="R2106" s="19"/>
      <c r="S2106" s="19"/>
      <c r="T2106" s="19"/>
      <c r="U2106" s="19"/>
      <c r="V2106" s="19"/>
      <c r="W2106" s="19"/>
      <c r="X2106" s="19"/>
      <c r="Y2106" s="19"/>
    </row>
    <row r="2107" spans="1:25" x14ac:dyDescent="0.25">
      <c r="A2107" s="19"/>
      <c r="B2107" s="19"/>
      <c r="C2107" s="19"/>
      <c r="D2107" s="19"/>
      <c r="E2107" s="19"/>
      <c r="F2107" s="19"/>
      <c r="G2107" s="19"/>
      <c r="H2107" s="19"/>
      <c r="I2107" s="19"/>
      <c r="J2107" s="19"/>
      <c r="K2107" s="19"/>
      <c r="L2107" s="19"/>
      <c r="M2107" s="19"/>
      <c r="N2107" s="19"/>
      <c r="O2107" s="19"/>
      <c r="P2107" s="19"/>
      <c r="Q2107" s="19"/>
      <c r="R2107" s="19"/>
      <c r="S2107" s="19"/>
      <c r="T2107" s="19"/>
      <c r="U2107" s="19"/>
      <c r="V2107" s="19"/>
      <c r="W2107" s="19"/>
      <c r="X2107" s="19"/>
      <c r="Y2107" s="19"/>
    </row>
    <row r="2108" spans="1:25" x14ac:dyDescent="0.25">
      <c r="A2108" s="19"/>
      <c r="B2108" s="19"/>
      <c r="C2108" s="19"/>
      <c r="D2108" s="19"/>
      <c r="E2108" s="19"/>
      <c r="F2108" s="19"/>
      <c r="G2108" s="19"/>
      <c r="H2108" s="19"/>
      <c r="I2108" s="19"/>
      <c r="J2108" s="19"/>
      <c r="K2108" s="19"/>
      <c r="L2108" s="19"/>
      <c r="M2108" s="19"/>
      <c r="N2108" s="19"/>
      <c r="O2108" s="19"/>
      <c r="P2108" s="19"/>
      <c r="Q2108" s="19"/>
      <c r="R2108" s="19"/>
      <c r="S2108" s="19"/>
      <c r="T2108" s="19"/>
      <c r="U2108" s="19"/>
      <c r="V2108" s="19"/>
      <c r="W2108" s="19"/>
      <c r="X2108" s="19"/>
      <c r="Y2108" s="19"/>
    </row>
    <row r="2109" spans="1:25" x14ac:dyDescent="0.25">
      <c r="A2109" s="19"/>
      <c r="B2109" s="19"/>
      <c r="C2109" s="19"/>
      <c r="D2109" s="19"/>
      <c r="E2109" s="19"/>
      <c r="F2109" s="19"/>
      <c r="G2109" s="19"/>
      <c r="H2109" s="19"/>
      <c r="I2109" s="19"/>
      <c r="J2109" s="19"/>
      <c r="K2109" s="19"/>
      <c r="L2109" s="19"/>
      <c r="M2109" s="19"/>
      <c r="N2109" s="19"/>
      <c r="O2109" s="19"/>
      <c r="P2109" s="19"/>
      <c r="Q2109" s="19"/>
      <c r="R2109" s="19"/>
      <c r="S2109" s="19"/>
      <c r="T2109" s="19"/>
      <c r="U2109" s="19"/>
      <c r="V2109" s="19"/>
      <c r="W2109" s="19"/>
      <c r="X2109" s="19"/>
      <c r="Y2109" s="19"/>
    </row>
    <row r="2110" spans="1:25" x14ac:dyDescent="0.25">
      <c r="A2110" s="19"/>
      <c r="B2110" s="19"/>
      <c r="C2110" s="19"/>
      <c r="D2110" s="19"/>
      <c r="E2110" s="19"/>
      <c r="F2110" s="19"/>
      <c r="G2110" s="19"/>
      <c r="H2110" s="19"/>
      <c r="I2110" s="19"/>
      <c r="J2110" s="19"/>
      <c r="K2110" s="19"/>
      <c r="L2110" s="19"/>
      <c r="M2110" s="19"/>
      <c r="N2110" s="19"/>
      <c r="O2110" s="19"/>
      <c r="P2110" s="19"/>
      <c r="Q2110" s="19"/>
      <c r="R2110" s="19"/>
      <c r="S2110" s="19"/>
      <c r="T2110" s="19"/>
      <c r="U2110" s="19"/>
      <c r="V2110" s="19"/>
      <c r="W2110" s="19"/>
      <c r="X2110" s="19"/>
      <c r="Y2110" s="19"/>
    </row>
    <row r="2111" spans="1:25" x14ac:dyDescent="0.25">
      <c r="A2111" s="19"/>
      <c r="B2111" s="19"/>
      <c r="C2111" s="19"/>
      <c r="D2111" s="19"/>
      <c r="E2111" s="19"/>
      <c r="F2111" s="19"/>
      <c r="G2111" s="19"/>
      <c r="H2111" s="19"/>
      <c r="I2111" s="19"/>
      <c r="J2111" s="19"/>
      <c r="K2111" s="19"/>
      <c r="L2111" s="19"/>
      <c r="M2111" s="19"/>
      <c r="N2111" s="19"/>
      <c r="O2111" s="19"/>
      <c r="P2111" s="19"/>
      <c r="Q2111" s="19"/>
      <c r="R2111" s="19"/>
      <c r="S2111" s="19"/>
      <c r="T2111" s="19"/>
      <c r="U2111" s="19"/>
      <c r="V2111" s="19"/>
      <c r="W2111" s="19"/>
      <c r="X2111" s="19"/>
      <c r="Y2111" s="19"/>
    </row>
    <row r="2112" spans="1:25" x14ac:dyDescent="0.25">
      <c r="A2112" s="19"/>
      <c r="B2112" s="19"/>
      <c r="C2112" s="19"/>
      <c r="D2112" s="19"/>
      <c r="E2112" s="19"/>
      <c r="F2112" s="19"/>
      <c r="G2112" s="19"/>
      <c r="H2112" s="19"/>
      <c r="I2112" s="19"/>
      <c r="J2112" s="19"/>
      <c r="K2112" s="19"/>
      <c r="L2112" s="19"/>
      <c r="M2112" s="19"/>
      <c r="N2112" s="19"/>
      <c r="O2112" s="19"/>
      <c r="P2112" s="19"/>
      <c r="Q2112" s="19"/>
      <c r="R2112" s="19"/>
      <c r="S2112" s="19"/>
      <c r="T2112" s="19"/>
      <c r="U2112" s="19"/>
      <c r="V2112" s="19"/>
      <c r="W2112" s="19"/>
      <c r="X2112" s="19"/>
      <c r="Y2112" s="19"/>
    </row>
    <row r="2113" spans="1:25" x14ac:dyDescent="0.25">
      <c r="A2113" s="19"/>
      <c r="B2113" s="19"/>
      <c r="C2113" s="19"/>
      <c r="D2113" s="19"/>
      <c r="E2113" s="19"/>
      <c r="F2113" s="19"/>
      <c r="G2113" s="19"/>
      <c r="H2113" s="19"/>
      <c r="I2113" s="19"/>
      <c r="J2113" s="19"/>
      <c r="K2113" s="19"/>
      <c r="L2113" s="19"/>
      <c r="M2113" s="19"/>
      <c r="N2113" s="19"/>
      <c r="O2113" s="19"/>
      <c r="P2113" s="19"/>
      <c r="Q2113" s="19"/>
      <c r="R2113" s="19"/>
      <c r="S2113" s="19"/>
      <c r="T2113" s="19"/>
      <c r="U2113" s="19"/>
      <c r="V2113" s="19"/>
      <c r="W2113" s="19"/>
      <c r="X2113" s="19"/>
      <c r="Y2113" s="19"/>
    </row>
    <row r="2114" spans="1:25" x14ac:dyDescent="0.25">
      <c r="A2114" s="19"/>
      <c r="B2114" s="19"/>
      <c r="C2114" s="19"/>
      <c r="D2114" s="19"/>
      <c r="E2114" s="19"/>
      <c r="F2114" s="19"/>
      <c r="G2114" s="19"/>
      <c r="H2114" s="19"/>
      <c r="I2114" s="19"/>
      <c r="J2114" s="19"/>
      <c r="K2114" s="19"/>
      <c r="L2114" s="19"/>
      <c r="M2114" s="19"/>
      <c r="N2114" s="19"/>
      <c r="O2114" s="19"/>
      <c r="P2114" s="19"/>
      <c r="Q2114" s="19"/>
      <c r="R2114" s="19"/>
      <c r="S2114" s="19"/>
      <c r="T2114" s="19"/>
      <c r="U2114" s="19"/>
      <c r="V2114" s="19"/>
      <c r="W2114" s="19"/>
      <c r="X2114" s="19"/>
      <c r="Y2114" s="19"/>
    </row>
    <row r="2115" spans="1:25" x14ac:dyDescent="0.25">
      <c r="A2115" s="19"/>
      <c r="B2115" s="19"/>
      <c r="C2115" s="19"/>
      <c r="D2115" s="19"/>
      <c r="E2115" s="19"/>
      <c r="F2115" s="19"/>
      <c r="G2115" s="19"/>
      <c r="H2115" s="19"/>
      <c r="I2115" s="19"/>
      <c r="J2115" s="19"/>
      <c r="K2115" s="19"/>
      <c r="L2115" s="19"/>
      <c r="M2115" s="19"/>
      <c r="N2115" s="19"/>
      <c r="O2115" s="19"/>
      <c r="P2115" s="19"/>
      <c r="Q2115" s="19"/>
      <c r="R2115" s="19"/>
      <c r="S2115" s="19"/>
      <c r="T2115" s="19"/>
      <c r="U2115" s="19"/>
      <c r="V2115" s="19"/>
      <c r="W2115" s="19"/>
      <c r="X2115" s="19"/>
      <c r="Y2115" s="19"/>
    </row>
    <row r="2116" spans="1:25" x14ac:dyDescent="0.25">
      <c r="A2116" s="19"/>
      <c r="B2116" s="19"/>
      <c r="C2116" s="19"/>
      <c r="D2116" s="19"/>
      <c r="E2116" s="19"/>
      <c r="F2116" s="19"/>
      <c r="G2116" s="19"/>
      <c r="H2116" s="19"/>
      <c r="I2116" s="19"/>
      <c r="J2116" s="19"/>
      <c r="K2116" s="19"/>
      <c r="L2116" s="19"/>
      <c r="M2116" s="19"/>
      <c r="N2116" s="19"/>
      <c r="O2116" s="19"/>
      <c r="P2116" s="19"/>
      <c r="Q2116" s="19"/>
      <c r="R2116" s="19"/>
      <c r="S2116" s="19"/>
      <c r="T2116" s="19"/>
      <c r="U2116" s="19"/>
      <c r="V2116" s="19"/>
      <c r="W2116" s="19"/>
      <c r="X2116" s="19"/>
      <c r="Y2116" s="19"/>
    </row>
    <row r="2117" spans="1:25" x14ac:dyDescent="0.25">
      <c r="A2117" s="19"/>
      <c r="B2117" s="19"/>
      <c r="C2117" s="19"/>
      <c r="D2117" s="19"/>
      <c r="E2117" s="19"/>
      <c r="F2117" s="19"/>
      <c r="G2117" s="19"/>
      <c r="H2117" s="19"/>
      <c r="I2117" s="19"/>
      <c r="J2117" s="19"/>
      <c r="K2117" s="19"/>
      <c r="L2117" s="19"/>
      <c r="M2117" s="19"/>
      <c r="N2117" s="19"/>
      <c r="O2117" s="19"/>
      <c r="P2117" s="19"/>
      <c r="Q2117" s="19"/>
      <c r="R2117" s="19"/>
      <c r="S2117" s="19"/>
      <c r="T2117" s="19"/>
      <c r="U2117" s="19"/>
      <c r="V2117" s="19"/>
      <c r="W2117" s="19"/>
      <c r="X2117" s="19"/>
      <c r="Y2117" s="19"/>
    </row>
    <row r="2118" spans="1:25" x14ac:dyDescent="0.25">
      <c r="A2118" s="19"/>
      <c r="B2118" s="19"/>
      <c r="C2118" s="19"/>
      <c r="D2118" s="19"/>
      <c r="E2118" s="19"/>
      <c r="F2118" s="19"/>
      <c r="G2118" s="19"/>
      <c r="H2118" s="19"/>
      <c r="I2118" s="19"/>
      <c r="J2118" s="19"/>
      <c r="K2118" s="19"/>
      <c r="L2118" s="19"/>
      <c r="M2118" s="19"/>
      <c r="N2118" s="19"/>
      <c r="O2118" s="19"/>
      <c r="P2118" s="19"/>
      <c r="Q2118" s="19"/>
      <c r="R2118" s="19"/>
      <c r="S2118" s="19"/>
      <c r="T2118" s="19"/>
      <c r="U2118" s="19"/>
      <c r="V2118" s="19"/>
      <c r="W2118" s="19"/>
      <c r="X2118" s="19"/>
      <c r="Y2118" s="19"/>
    </row>
    <row r="2119" spans="1:25" x14ac:dyDescent="0.25">
      <c r="A2119" s="19"/>
      <c r="B2119" s="19"/>
      <c r="C2119" s="19"/>
      <c r="D2119" s="19"/>
      <c r="E2119" s="19"/>
      <c r="F2119" s="19"/>
      <c r="G2119" s="19"/>
      <c r="H2119" s="19"/>
      <c r="I2119" s="19"/>
      <c r="J2119" s="19"/>
      <c r="K2119" s="19"/>
      <c r="L2119" s="19"/>
      <c r="M2119" s="19"/>
      <c r="N2119" s="19"/>
      <c r="O2119" s="19"/>
      <c r="P2119" s="19"/>
      <c r="Q2119" s="19"/>
      <c r="R2119" s="19"/>
      <c r="S2119" s="19"/>
      <c r="T2119" s="19"/>
      <c r="U2119" s="19"/>
      <c r="V2119" s="19"/>
      <c r="W2119" s="19"/>
      <c r="X2119" s="19"/>
      <c r="Y2119" s="19"/>
    </row>
    <row r="2120" spans="1:25" x14ac:dyDescent="0.25">
      <c r="A2120" s="19"/>
      <c r="B2120" s="19"/>
      <c r="C2120" s="19"/>
      <c r="D2120" s="19"/>
      <c r="E2120" s="19"/>
      <c r="F2120" s="19"/>
      <c r="G2120" s="19"/>
      <c r="H2120" s="19"/>
      <c r="I2120" s="19"/>
      <c r="J2120" s="19"/>
      <c r="K2120" s="19"/>
      <c r="L2120" s="19"/>
      <c r="M2120" s="19"/>
      <c r="N2120" s="19"/>
      <c r="O2120" s="19"/>
      <c r="P2120" s="19"/>
      <c r="Q2120" s="19"/>
      <c r="R2120" s="19"/>
      <c r="S2120" s="19"/>
      <c r="T2120" s="19"/>
      <c r="U2120" s="19"/>
      <c r="V2120" s="19"/>
      <c r="W2120" s="19"/>
      <c r="X2120" s="19"/>
      <c r="Y2120" s="19"/>
    </row>
    <row r="2121" spans="1:25" x14ac:dyDescent="0.25">
      <c r="A2121" s="19"/>
      <c r="B2121" s="19"/>
      <c r="C2121" s="19"/>
      <c r="D2121" s="19"/>
      <c r="E2121" s="19"/>
      <c r="F2121" s="19"/>
      <c r="G2121" s="19"/>
      <c r="H2121" s="19"/>
      <c r="I2121" s="19"/>
      <c r="J2121" s="19"/>
      <c r="K2121" s="19"/>
      <c r="L2121" s="19"/>
      <c r="M2121" s="19"/>
      <c r="N2121" s="19"/>
      <c r="O2121" s="19"/>
      <c r="P2121" s="19"/>
      <c r="Q2121" s="19"/>
      <c r="R2121" s="19"/>
      <c r="S2121" s="19"/>
      <c r="T2121" s="19"/>
      <c r="U2121" s="19"/>
      <c r="V2121" s="19"/>
      <c r="W2121" s="19"/>
      <c r="X2121" s="19"/>
      <c r="Y2121" s="19"/>
    </row>
    <row r="2122" spans="1:25" x14ac:dyDescent="0.25">
      <c r="A2122" s="19"/>
      <c r="B2122" s="19"/>
      <c r="C2122" s="19"/>
      <c r="D2122" s="19"/>
      <c r="E2122" s="19"/>
      <c r="F2122" s="19"/>
      <c r="G2122" s="19"/>
      <c r="H2122" s="19"/>
      <c r="I2122" s="19"/>
      <c r="J2122" s="19"/>
      <c r="K2122" s="19"/>
      <c r="L2122" s="19"/>
      <c r="M2122" s="19"/>
      <c r="N2122" s="19"/>
      <c r="O2122" s="19"/>
      <c r="P2122" s="19"/>
      <c r="Q2122" s="19"/>
      <c r="R2122" s="19"/>
      <c r="S2122" s="19"/>
      <c r="T2122" s="19"/>
      <c r="U2122" s="19"/>
      <c r="V2122" s="19"/>
      <c r="W2122" s="19"/>
      <c r="X2122" s="19"/>
      <c r="Y2122" s="19"/>
    </row>
    <row r="2123" spans="1:25" x14ac:dyDescent="0.25">
      <c r="A2123" s="19"/>
      <c r="B2123" s="19"/>
      <c r="C2123" s="19"/>
      <c r="D2123" s="19"/>
      <c r="E2123" s="19"/>
      <c r="F2123" s="19"/>
      <c r="G2123" s="19"/>
      <c r="H2123" s="19"/>
      <c r="I2123" s="19"/>
      <c r="J2123" s="19"/>
      <c r="K2123" s="19"/>
      <c r="L2123" s="19"/>
      <c r="M2123" s="19"/>
      <c r="N2123" s="19"/>
      <c r="O2123" s="19"/>
      <c r="P2123" s="19"/>
      <c r="Q2123" s="19"/>
      <c r="R2123" s="19"/>
      <c r="S2123" s="19"/>
      <c r="T2123" s="19"/>
      <c r="U2123" s="19"/>
      <c r="V2123" s="19"/>
      <c r="W2123" s="19"/>
      <c r="X2123" s="19"/>
      <c r="Y2123" s="19"/>
    </row>
    <row r="2124" spans="1:25" x14ac:dyDescent="0.25">
      <c r="A2124" s="19"/>
      <c r="B2124" s="19"/>
      <c r="C2124" s="19"/>
      <c r="D2124" s="19"/>
      <c r="E2124" s="19"/>
      <c r="F2124" s="19"/>
      <c r="G2124" s="19"/>
      <c r="H2124" s="19"/>
      <c r="I2124" s="19"/>
      <c r="J2124" s="19"/>
      <c r="K2124" s="19"/>
      <c r="L2124" s="19"/>
      <c r="M2124" s="19"/>
      <c r="N2124" s="19"/>
      <c r="O2124" s="19"/>
      <c r="P2124" s="19"/>
      <c r="Q2124" s="19"/>
      <c r="R2124" s="19"/>
      <c r="S2124" s="19"/>
      <c r="T2124" s="19"/>
      <c r="U2124" s="19"/>
      <c r="V2124" s="19"/>
      <c r="W2124" s="19"/>
      <c r="X2124" s="19"/>
      <c r="Y2124" s="19"/>
    </row>
    <row r="2125" spans="1:25" x14ac:dyDescent="0.25">
      <c r="A2125" s="19"/>
      <c r="B2125" s="19"/>
      <c r="C2125" s="19"/>
      <c r="D2125" s="19"/>
      <c r="E2125" s="19"/>
      <c r="F2125" s="19"/>
      <c r="G2125" s="19"/>
      <c r="H2125" s="19"/>
      <c r="I2125" s="19"/>
      <c r="J2125" s="19"/>
      <c r="K2125" s="19"/>
      <c r="L2125" s="19"/>
      <c r="M2125" s="19"/>
      <c r="N2125" s="19"/>
      <c r="O2125" s="19"/>
      <c r="P2125" s="19"/>
      <c r="Q2125" s="19"/>
      <c r="R2125" s="19"/>
      <c r="S2125" s="19"/>
      <c r="T2125" s="19"/>
      <c r="U2125" s="19"/>
      <c r="V2125" s="19"/>
      <c r="W2125" s="19"/>
      <c r="X2125" s="19"/>
      <c r="Y2125" s="19"/>
    </row>
    <row r="2126" spans="1:25" x14ac:dyDescent="0.25">
      <c r="A2126" s="19"/>
      <c r="B2126" s="19"/>
      <c r="C2126" s="19"/>
      <c r="D2126" s="19"/>
      <c r="E2126" s="19"/>
      <c r="F2126" s="19"/>
      <c r="G2126" s="19"/>
      <c r="H2126" s="19"/>
      <c r="I2126" s="19"/>
      <c r="J2126" s="19"/>
      <c r="K2126" s="19"/>
      <c r="L2126" s="19"/>
      <c r="M2126" s="19"/>
      <c r="N2126" s="19"/>
      <c r="O2126" s="19"/>
      <c r="P2126" s="19"/>
      <c r="Q2126" s="19"/>
      <c r="R2126" s="19"/>
      <c r="S2126" s="19"/>
      <c r="T2126" s="19"/>
      <c r="U2126" s="19"/>
      <c r="V2126" s="19"/>
      <c r="W2126" s="19"/>
      <c r="X2126" s="19"/>
      <c r="Y2126" s="19"/>
    </row>
    <row r="2127" spans="1:25" x14ac:dyDescent="0.25">
      <c r="A2127" s="19"/>
      <c r="B2127" s="19"/>
      <c r="C2127" s="19"/>
      <c r="D2127" s="19"/>
      <c r="E2127" s="19"/>
      <c r="F2127" s="19"/>
      <c r="G2127" s="19"/>
      <c r="H2127" s="19"/>
      <c r="I2127" s="19"/>
      <c r="J2127" s="19"/>
      <c r="K2127" s="19"/>
      <c r="L2127" s="19"/>
      <c r="M2127" s="19"/>
      <c r="N2127" s="19"/>
      <c r="O2127" s="19"/>
      <c r="P2127" s="19"/>
      <c r="Q2127" s="19"/>
      <c r="R2127" s="19"/>
      <c r="S2127" s="19"/>
      <c r="T2127" s="19"/>
      <c r="U2127" s="19"/>
      <c r="V2127" s="19"/>
      <c r="W2127" s="19"/>
      <c r="X2127" s="19"/>
      <c r="Y2127" s="19"/>
    </row>
    <row r="2128" spans="1:25" x14ac:dyDescent="0.25">
      <c r="A2128" s="19"/>
      <c r="B2128" s="19"/>
      <c r="C2128" s="19"/>
      <c r="D2128" s="19"/>
      <c r="E2128" s="19"/>
      <c r="F2128" s="19"/>
      <c r="G2128" s="19"/>
      <c r="H2128" s="19"/>
      <c r="I2128" s="19"/>
      <c r="J2128" s="19"/>
      <c r="K2128" s="19"/>
      <c r="L2128" s="19"/>
      <c r="M2128" s="19"/>
      <c r="N2128" s="19"/>
      <c r="O2128" s="19"/>
      <c r="P2128" s="19"/>
      <c r="Q2128" s="19"/>
      <c r="R2128" s="19"/>
      <c r="S2128" s="19"/>
      <c r="T2128" s="19"/>
      <c r="U2128" s="19"/>
      <c r="V2128" s="19"/>
      <c r="W2128" s="19"/>
      <c r="X2128" s="19"/>
      <c r="Y2128" s="19"/>
    </row>
    <row r="2129" spans="1:25" x14ac:dyDescent="0.25">
      <c r="A2129" s="19"/>
      <c r="B2129" s="19"/>
      <c r="C2129" s="19"/>
      <c r="D2129" s="19"/>
      <c r="E2129" s="19"/>
      <c r="F2129" s="19"/>
      <c r="G2129" s="19"/>
      <c r="H2129" s="19"/>
      <c r="I2129" s="19"/>
      <c r="J2129" s="19"/>
      <c r="K2129" s="19"/>
      <c r="L2129" s="19"/>
      <c r="M2129" s="19"/>
      <c r="N2129" s="19"/>
      <c r="O2129" s="19"/>
      <c r="P2129" s="19"/>
      <c r="Q2129" s="19"/>
      <c r="R2129" s="19"/>
      <c r="S2129" s="19"/>
      <c r="T2129" s="19"/>
      <c r="U2129" s="19"/>
      <c r="V2129" s="19"/>
      <c r="W2129" s="19"/>
      <c r="X2129" s="19"/>
      <c r="Y2129" s="19"/>
    </row>
    <row r="2130" spans="1:25" x14ac:dyDescent="0.25">
      <c r="A2130" s="19"/>
      <c r="B2130" s="19"/>
      <c r="C2130" s="19"/>
      <c r="D2130" s="19"/>
      <c r="E2130" s="19"/>
      <c r="F2130" s="19"/>
      <c r="G2130" s="19"/>
      <c r="H2130" s="19"/>
      <c r="I2130" s="19"/>
      <c r="J2130" s="19"/>
      <c r="K2130" s="19"/>
      <c r="L2130" s="19"/>
      <c r="M2130" s="19"/>
      <c r="N2130" s="19"/>
      <c r="O2130" s="19"/>
      <c r="P2130" s="19"/>
      <c r="Q2130" s="19"/>
      <c r="R2130" s="19"/>
      <c r="S2130" s="19"/>
      <c r="T2130" s="19"/>
      <c r="U2130" s="19"/>
      <c r="V2130" s="19"/>
      <c r="W2130" s="19"/>
      <c r="X2130" s="19"/>
      <c r="Y2130" s="19"/>
    </row>
    <row r="2131" spans="1:25" x14ac:dyDescent="0.25">
      <c r="A2131" s="19"/>
      <c r="B2131" s="19"/>
      <c r="C2131" s="19"/>
      <c r="D2131" s="19"/>
      <c r="E2131" s="19"/>
      <c r="F2131" s="19"/>
      <c r="G2131" s="19"/>
      <c r="H2131" s="19"/>
      <c r="I2131" s="19"/>
      <c r="J2131" s="19"/>
      <c r="K2131" s="19"/>
      <c r="L2131" s="19"/>
      <c r="M2131" s="19"/>
      <c r="N2131" s="19"/>
      <c r="O2131" s="19"/>
      <c r="P2131" s="19"/>
      <c r="Q2131" s="19"/>
      <c r="R2131" s="19"/>
      <c r="S2131" s="19"/>
      <c r="T2131" s="19"/>
      <c r="U2131" s="19"/>
      <c r="V2131" s="19"/>
      <c r="W2131" s="19"/>
      <c r="X2131" s="19"/>
      <c r="Y2131" s="19"/>
    </row>
    <row r="2132" spans="1:25" x14ac:dyDescent="0.25">
      <c r="A2132" s="19"/>
      <c r="B2132" s="19"/>
      <c r="C2132" s="19"/>
      <c r="D2132" s="19"/>
      <c r="E2132" s="19"/>
      <c r="F2132" s="19"/>
      <c r="G2132" s="19"/>
      <c r="H2132" s="19"/>
      <c r="I2132" s="19"/>
      <c r="J2132" s="19"/>
      <c r="K2132" s="19"/>
      <c r="L2132" s="19"/>
      <c r="M2132" s="19"/>
      <c r="N2132" s="19"/>
      <c r="O2132" s="19"/>
      <c r="P2132" s="19"/>
      <c r="Q2132" s="19"/>
      <c r="R2132" s="19"/>
      <c r="S2132" s="19"/>
      <c r="T2132" s="19"/>
      <c r="U2132" s="19"/>
      <c r="V2132" s="19"/>
      <c r="W2132" s="19"/>
      <c r="X2132" s="19"/>
      <c r="Y2132" s="19"/>
    </row>
    <row r="2133" spans="1:25" x14ac:dyDescent="0.25">
      <c r="A2133" s="19"/>
      <c r="B2133" s="19"/>
      <c r="C2133" s="19"/>
      <c r="D2133" s="19"/>
      <c r="E2133" s="19"/>
      <c r="F2133" s="19"/>
      <c r="G2133" s="19"/>
      <c r="H2133" s="19"/>
      <c r="I2133" s="19"/>
      <c r="J2133" s="19"/>
      <c r="K2133" s="19"/>
      <c r="L2133" s="19"/>
      <c r="M2133" s="19"/>
      <c r="N2133" s="19"/>
      <c r="O2133" s="19"/>
      <c r="P2133" s="19"/>
      <c r="Q2133" s="19"/>
      <c r="R2133" s="19"/>
      <c r="S2133" s="19"/>
      <c r="T2133" s="19"/>
      <c r="U2133" s="19"/>
      <c r="V2133" s="19"/>
      <c r="W2133" s="19"/>
      <c r="X2133" s="19"/>
      <c r="Y2133" s="19"/>
    </row>
    <row r="2134" spans="1:25" x14ac:dyDescent="0.25">
      <c r="A2134" s="19"/>
      <c r="B2134" s="19"/>
      <c r="C2134" s="19"/>
      <c r="D2134" s="19"/>
      <c r="E2134" s="19"/>
      <c r="F2134" s="19"/>
      <c r="G2134" s="19"/>
      <c r="H2134" s="19"/>
      <c r="I2134" s="19"/>
      <c r="J2134" s="19"/>
      <c r="K2134" s="19"/>
      <c r="L2134" s="19"/>
      <c r="M2134" s="19"/>
      <c r="N2134" s="19"/>
      <c r="O2134" s="19"/>
      <c r="P2134" s="19"/>
      <c r="Q2134" s="19"/>
      <c r="R2134" s="19"/>
      <c r="S2134" s="19"/>
      <c r="T2134" s="19"/>
      <c r="U2134" s="19"/>
      <c r="V2134" s="19"/>
      <c r="W2134" s="19"/>
      <c r="X2134" s="19"/>
      <c r="Y2134" s="19"/>
    </row>
    <row r="2135" spans="1:25" x14ac:dyDescent="0.25">
      <c r="A2135" s="19"/>
      <c r="B2135" s="19"/>
      <c r="C2135" s="19"/>
      <c r="D2135" s="19"/>
      <c r="E2135" s="19"/>
      <c r="F2135" s="19"/>
      <c r="G2135" s="19"/>
      <c r="H2135" s="19"/>
      <c r="I2135" s="19"/>
      <c r="J2135" s="19"/>
      <c r="K2135" s="19"/>
      <c r="L2135" s="19"/>
      <c r="M2135" s="19"/>
      <c r="N2135" s="19"/>
      <c r="O2135" s="19"/>
      <c r="P2135" s="19"/>
      <c r="Q2135" s="19"/>
      <c r="R2135" s="19"/>
      <c r="S2135" s="19"/>
      <c r="T2135" s="19"/>
      <c r="U2135" s="19"/>
      <c r="V2135" s="19"/>
      <c r="W2135" s="19"/>
      <c r="X2135" s="19"/>
      <c r="Y2135" s="19"/>
    </row>
    <row r="2136" spans="1:25" x14ac:dyDescent="0.25">
      <c r="A2136" s="19"/>
      <c r="B2136" s="19"/>
      <c r="C2136" s="19"/>
      <c r="D2136" s="19"/>
      <c r="E2136" s="19"/>
      <c r="F2136" s="19"/>
      <c r="G2136" s="19"/>
      <c r="H2136" s="19"/>
      <c r="I2136" s="19"/>
      <c r="J2136" s="19"/>
      <c r="K2136" s="19"/>
      <c r="L2136" s="19"/>
      <c r="M2136" s="19"/>
      <c r="N2136" s="19"/>
      <c r="O2136" s="19"/>
      <c r="P2136" s="19"/>
      <c r="Q2136" s="19"/>
      <c r="R2136" s="19"/>
      <c r="S2136" s="19"/>
      <c r="T2136" s="19"/>
      <c r="U2136" s="19"/>
      <c r="V2136" s="19"/>
      <c r="W2136" s="19"/>
      <c r="X2136" s="19"/>
      <c r="Y2136" s="19"/>
    </row>
    <row r="2137" spans="1:25" x14ac:dyDescent="0.25">
      <c r="A2137" s="19"/>
      <c r="B2137" s="19"/>
      <c r="C2137" s="19"/>
      <c r="D2137" s="19"/>
      <c r="E2137" s="19"/>
      <c r="F2137" s="19"/>
      <c r="G2137" s="19"/>
      <c r="H2137" s="19"/>
      <c r="I2137" s="19"/>
      <c r="J2137" s="19"/>
      <c r="K2137" s="19"/>
      <c r="L2137" s="19"/>
      <c r="M2137" s="19"/>
      <c r="N2137" s="19"/>
      <c r="O2137" s="19"/>
      <c r="P2137" s="19"/>
      <c r="Q2137" s="19"/>
      <c r="R2137" s="19"/>
      <c r="S2137" s="19"/>
      <c r="T2137" s="19"/>
      <c r="U2137" s="19"/>
      <c r="V2137" s="19"/>
      <c r="W2137" s="19"/>
      <c r="X2137" s="19"/>
      <c r="Y2137" s="19"/>
    </row>
    <row r="2138" spans="1:25" x14ac:dyDescent="0.25">
      <c r="A2138" s="19"/>
      <c r="B2138" s="19"/>
      <c r="C2138" s="19"/>
      <c r="D2138" s="19"/>
      <c r="E2138" s="19"/>
      <c r="F2138" s="19"/>
      <c r="G2138" s="19"/>
      <c r="H2138" s="19"/>
      <c r="I2138" s="19"/>
      <c r="J2138" s="19"/>
      <c r="K2138" s="19"/>
      <c r="L2138" s="19"/>
      <c r="M2138" s="19"/>
      <c r="N2138" s="19"/>
      <c r="O2138" s="19"/>
      <c r="P2138" s="19"/>
      <c r="Q2138" s="19"/>
      <c r="R2138" s="19"/>
      <c r="S2138" s="19"/>
      <c r="T2138" s="19"/>
      <c r="U2138" s="19"/>
      <c r="V2138" s="19"/>
      <c r="W2138" s="19"/>
      <c r="X2138" s="19"/>
      <c r="Y2138" s="19"/>
    </row>
    <row r="2139" spans="1:25" x14ac:dyDescent="0.25">
      <c r="A2139" s="19"/>
      <c r="B2139" s="19"/>
      <c r="C2139" s="19"/>
      <c r="D2139" s="19"/>
      <c r="E2139" s="19"/>
      <c r="F2139" s="19"/>
      <c r="G2139" s="19"/>
      <c r="H2139" s="19"/>
      <c r="I2139" s="19"/>
      <c r="J2139" s="19"/>
      <c r="K2139" s="19"/>
      <c r="L2139" s="19"/>
      <c r="M2139" s="19"/>
      <c r="N2139" s="19"/>
      <c r="O2139" s="19"/>
      <c r="P2139" s="19"/>
      <c r="Q2139" s="19"/>
      <c r="R2139" s="19"/>
      <c r="S2139" s="19"/>
      <c r="T2139" s="19"/>
      <c r="U2139" s="19"/>
      <c r="V2139" s="19"/>
      <c r="W2139" s="19"/>
      <c r="X2139" s="19"/>
      <c r="Y2139" s="19"/>
    </row>
    <row r="2140" spans="1:25" x14ac:dyDescent="0.25">
      <c r="A2140" s="19"/>
      <c r="B2140" s="19"/>
      <c r="C2140" s="19"/>
      <c r="D2140" s="19"/>
      <c r="E2140" s="19"/>
      <c r="F2140" s="19"/>
      <c r="G2140" s="19"/>
      <c r="H2140" s="19"/>
      <c r="I2140" s="19"/>
      <c r="J2140" s="19"/>
      <c r="K2140" s="19"/>
      <c r="L2140" s="19"/>
      <c r="M2140" s="19"/>
      <c r="N2140" s="19"/>
      <c r="O2140" s="19"/>
      <c r="P2140" s="19"/>
      <c r="Q2140" s="19"/>
      <c r="R2140" s="19"/>
      <c r="S2140" s="19"/>
      <c r="T2140" s="19"/>
      <c r="U2140" s="19"/>
      <c r="V2140" s="19"/>
      <c r="W2140" s="19"/>
      <c r="X2140" s="19"/>
      <c r="Y2140" s="19"/>
    </row>
    <row r="2141" spans="1:25" x14ac:dyDescent="0.25">
      <c r="A2141" s="19"/>
      <c r="B2141" s="19"/>
      <c r="C2141" s="19"/>
      <c r="D2141" s="19"/>
      <c r="E2141" s="19"/>
      <c r="F2141" s="19"/>
      <c r="G2141" s="19"/>
      <c r="H2141" s="19"/>
      <c r="I2141" s="19"/>
      <c r="J2141" s="19"/>
      <c r="K2141" s="19"/>
      <c r="L2141" s="19"/>
      <c r="M2141" s="19"/>
      <c r="N2141" s="19"/>
      <c r="O2141" s="19"/>
      <c r="P2141" s="19"/>
      <c r="Q2141" s="19"/>
      <c r="R2141" s="19"/>
      <c r="S2141" s="19"/>
      <c r="T2141" s="19"/>
      <c r="U2141" s="19"/>
      <c r="V2141" s="19"/>
      <c r="W2141" s="19"/>
      <c r="X2141" s="19"/>
      <c r="Y2141" s="19"/>
    </row>
    <row r="2142" spans="1:25" x14ac:dyDescent="0.25">
      <c r="A2142" s="19"/>
      <c r="B2142" s="19"/>
      <c r="C2142" s="19"/>
      <c r="D2142" s="19"/>
      <c r="E2142" s="19"/>
      <c r="F2142" s="19"/>
      <c r="G2142" s="19"/>
      <c r="H2142" s="19"/>
      <c r="I2142" s="19"/>
      <c r="J2142" s="19"/>
      <c r="K2142" s="19"/>
      <c r="L2142" s="19"/>
      <c r="M2142" s="19"/>
      <c r="N2142" s="19"/>
      <c r="O2142" s="19"/>
      <c r="P2142" s="19"/>
      <c r="Q2142" s="19"/>
      <c r="R2142" s="19"/>
      <c r="S2142" s="19"/>
      <c r="T2142" s="19"/>
      <c r="U2142" s="19"/>
      <c r="V2142" s="19"/>
      <c r="W2142" s="19"/>
      <c r="X2142" s="19"/>
      <c r="Y2142" s="19"/>
    </row>
    <row r="2143" spans="1:25" x14ac:dyDescent="0.25">
      <c r="A2143" s="19"/>
      <c r="B2143" s="19"/>
      <c r="C2143" s="19"/>
      <c r="D2143" s="19"/>
      <c r="E2143" s="19"/>
      <c r="F2143" s="19"/>
      <c r="G2143" s="19"/>
      <c r="H2143" s="19"/>
      <c r="I2143" s="19"/>
      <c r="J2143" s="19"/>
      <c r="K2143" s="19"/>
      <c r="L2143" s="19"/>
      <c r="M2143" s="19"/>
      <c r="N2143" s="19"/>
      <c r="O2143" s="19"/>
      <c r="P2143" s="19"/>
      <c r="Q2143" s="19"/>
      <c r="R2143" s="19"/>
      <c r="S2143" s="19"/>
      <c r="T2143" s="19"/>
      <c r="U2143" s="19"/>
      <c r="V2143" s="19"/>
      <c r="W2143" s="19"/>
      <c r="X2143" s="19"/>
      <c r="Y2143" s="19"/>
    </row>
    <row r="2144" spans="1:25" x14ac:dyDescent="0.25">
      <c r="A2144" s="19"/>
      <c r="B2144" s="19"/>
      <c r="C2144" s="19"/>
      <c r="D2144" s="19"/>
      <c r="E2144" s="19"/>
      <c r="F2144" s="19"/>
      <c r="G2144" s="19"/>
      <c r="H2144" s="19"/>
      <c r="I2144" s="19"/>
      <c r="J2144" s="19"/>
      <c r="K2144" s="19"/>
      <c r="L2144" s="19"/>
      <c r="M2144" s="19"/>
      <c r="N2144" s="19"/>
      <c r="O2144" s="19"/>
      <c r="P2144" s="19"/>
      <c r="Q2144" s="19"/>
      <c r="R2144" s="19"/>
      <c r="S2144" s="19"/>
      <c r="T2144" s="19"/>
      <c r="U2144" s="19"/>
      <c r="V2144" s="19"/>
      <c r="W2144" s="19"/>
      <c r="X2144" s="19"/>
      <c r="Y2144" s="19"/>
    </row>
    <row r="2145" spans="1:25" x14ac:dyDescent="0.25">
      <c r="A2145" s="19"/>
      <c r="B2145" s="19"/>
      <c r="C2145" s="19"/>
      <c r="D2145" s="19"/>
      <c r="E2145" s="19"/>
      <c r="F2145" s="19"/>
      <c r="G2145" s="19"/>
      <c r="H2145" s="19"/>
      <c r="I2145" s="19"/>
      <c r="J2145" s="19"/>
      <c r="K2145" s="19"/>
      <c r="L2145" s="19"/>
      <c r="M2145" s="19"/>
      <c r="N2145" s="19"/>
      <c r="O2145" s="19"/>
      <c r="P2145" s="19"/>
      <c r="Q2145" s="19"/>
      <c r="R2145" s="19"/>
      <c r="S2145" s="19"/>
      <c r="T2145" s="19"/>
      <c r="U2145" s="19"/>
      <c r="V2145" s="19"/>
      <c r="W2145" s="19"/>
      <c r="X2145" s="19"/>
      <c r="Y2145" s="19"/>
    </row>
    <row r="2146" spans="1:25" x14ac:dyDescent="0.25">
      <c r="A2146" s="19"/>
      <c r="B2146" s="19"/>
      <c r="C2146" s="19"/>
      <c r="D2146" s="19"/>
      <c r="E2146" s="19"/>
      <c r="F2146" s="19"/>
      <c r="G2146" s="19"/>
      <c r="H2146" s="19"/>
      <c r="I2146" s="19"/>
      <c r="J2146" s="19"/>
      <c r="K2146" s="19"/>
      <c r="L2146" s="19"/>
      <c r="M2146" s="19"/>
      <c r="N2146" s="19"/>
      <c r="O2146" s="19"/>
      <c r="P2146" s="19"/>
      <c r="Q2146" s="19"/>
      <c r="R2146" s="19"/>
      <c r="S2146" s="19"/>
      <c r="T2146" s="19"/>
      <c r="U2146" s="19"/>
      <c r="V2146" s="19"/>
      <c r="W2146" s="19"/>
      <c r="X2146" s="19"/>
      <c r="Y2146" s="19"/>
    </row>
    <row r="2147" spans="1:25" x14ac:dyDescent="0.25">
      <c r="A2147" s="19"/>
      <c r="B2147" s="19"/>
      <c r="C2147" s="19"/>
      <c r="D2147" s="19"/>
      <c r="E2147" s="19"/>
      <c r="F2147" s="19"/>
      <c r="G2147" s="19"/>
      <c r="H2147" s="19"/>
      <c r="I2147" s="19"/>
      <c r="J2147" s="19"/>
      <c r="K2147" s="19"/>
      <c r="L2147" s="19"/>
      <c r="M2147" s="19"/>
      <c r="N2147" s="19"/>
      <c r="O2147" s="19"/>
      <c r="P2147" s="19"/>
      <c r="Q2147" s="19"/>
      <c r="R2147" s="19"/>
      <c r="S2147" s="19"/>
      <c r="T2147" s="19"/>
      <c r="U2147" s="19"/>
      <c r="V2147" s="19"/>
      <c r="W2147" s="19"/>
      <c r="X2147" s="19"/>
      <c r="Y2147" s="19"/>
    </row>
    <row r="2148" spans="1:25" x14ac:dyDescent="0.25">
      <c r="A2148" s="19"/>
      <c r="B2148" s="19"/>
      <c r="C2148" s="19"/>
      <c r="D2148" s="19"/>
      <c r="E2148" s="19"/>
      <c r="F2148" s="19"/>
      <c r="G2148" s="19"/>
      <c r="H2148" s="19"/>
      <c r="I2148" s="19"/>
      <c r="J2148" s="19"/>
      <c r="K2148" s="19"/>
      <c r="L2148" s="19"/>
      <c r="M2148" s="19"/>
      <c r="N2148" s="19"/>
      <c r="O2148" s="19"/>
      <c r="P2148" s="19"/>
      <c r="Q2148" s="19"/>
      <c r="R2148" s="19"/>
      <c r="S2148" s="19"/>
      <c r="T2148" s="19"/>
      <c r="U2148" s="19"/>
      <c r="V2148" s="19"/>
      <c r="W2148" s="19"/>
      <c r="X2148" s="19"/>
      <c r="Y2148" s="19"/>
    </row>
    <row r="2149" spans="1:25" x14ac:dyDescent="0.25">
      <c r="A2149" s="19"/>
      <c r="B2149" s="19"/>
      <c r="C2149" s="19"/>
      <c r="D2149" s="19"/>
      <c r="E2149" s="19"/>
      <c r="F2149" s="19"/>
      <c r="G2149" s="19"/>
      <c r="H2149" s="19"/>
      <c r="I2149" s="19"/>
      <c r="J2149" s="19"/>
      <c r="K2149" s="19"/>
      <c r="L2149" s="19"/>
      <c r="M2149" s="19"/>
      <c r="N2149" s="19"/>
      <c r="O2149" s="19"/>
      <c r="P2149" s="19"/>
      <c r="Q2149" s="19"/>
      <c r="R2149" s="19"/>
      <c r="S2149" s="19"/>
      <c r="T2149" s="19"/>
      <c r="U2149" s="19"/>
      <c r="V2149" s="19"/>
      <c r="W2149" s="19"/>
      <c r="X2149" s="19"/>
      <c r="Y2149" s="19"/>
    </row>
    <row r="2150" spans="1:25" x14ac:dyDescent="0.25">
      <c r="A2150" s="19"/>
      <c r="B2150" s="19"/>
      <c r="C2150" s="19"/>
      <c r="D2150" s="19"/>
      <c r="E2150" s="19"/>
      <c r="F2150" s="19"/>
      <c r="G2150" s="19"/>
      <c r="H2150" s="19"/>
      <c r="I2150" s="19"/>
      <c r="J2150" s="19"/>
      <c r="K2150" s="19"/>
      <c r="L2150" s="19"/>
      <c r="M2150" s="19"/>
      <c r="N2150" s="19"/>
      <c r="O2150" s="19"/>
      <c r="P2150" s="19"/>
      <c r="Q2150" s="19"/>
      <c r="R2150" s="19"/>
      <c r="S2150" s="19"/>
      <c r="T2150" s="19"/>
      <c r="U2150" s="19"/>
      <c r="V2150" s="19"/>
      <c r="W2150" s="19"/>
      <c r="X2150" s="19"/>
      <c r="Y2150" s="19"/>
    </row>
    <row r="2151" spans="1:25" x14ac:dyDescent="0.25">
      <c r="A2151" s="19"/>
      <c r="B2151" s="19"/>
      <c r="C2151" s="19"/>
      <c r="D2151" s="19"/>
      <c r="E2151" s="19"/>
      <c r="F2151" s="19"/>
      <c r="G2151" s="19"/>
      <c r="H2151" s="19"/>
      <c r="I2151" s="19"/>
      <c r="J2151" s="19"/>
      <c r="K2151" s="19"/>
      <c r="L2151" s="19"/>
      <c r="M2151" s="19"/>
      <c r="N2151" s="19"/>
      <c r="O2151" s="19"/>
      <c r="P2151" s="19"/>
      <c r="Q2151" s="19"/>
      <c r="R2151" s="19"/>
      <c r="S2151" s="19"/>
      <c r="T2151" s="19"/>
      <c r="U2151" s="19"/>
      <c r="V2151" s="19"/>
      <c r="W2151" s="19"/>
      <c r="X2151" s="19"/>
      <c r="Y2151" s="19"/>
    </row>
    <row r="2152" spans="1:25" x14ac:dyDescent="0.25">
      <c r="A2152" s="19"/>
      <c r="B2152" s="19"/>
      <c r="C2152" s="19"/>
      <c r="D2152" s="19"/>
      <c r="E2152" s="19"/>
      <c r="F2152" s="19"/>
      <c r="G2152" s="19"/>
      <c r="H2152" s="19"/>
      <c r="I2152" s="19"/>
      <c r="J2152" s="19"/>
      <c r="K2152" s="19"/>
      <c r="L2152" s="19"/>
      <c r="M2152" s="19"/>
      <c r="N2152" s="19"/>
      <c r="O2152" s="19"/>
      <c r="P2152" s="19"/>
      <c r="Q2152" s="19"/>
      <c r="R2152" s="19"/>
      <c r="S2152" s="19"/>
      <c r="T2152" s="19"/>
      <c r="U2152" s="19"/>
      <c r="V2152" s="19"/>
      <c r="W2152" s="19"/>
      <c r="X2152" s="19"/>
      <c r="Y2152" s="19"/>
    </row>
    <row r="2153" spans="1:25" x14ac:dyDescent="0.25">
      <c r="A2153" s="19"/>
      <c r="B2153" s="19"/>
      <c r="C2153" s="19"/>
      <c r="D2153" s="19"/>
      <c r="E2153" s="19"/>
      <c r="F2153" s="19"/>
      <c r="G2153" s="19"/>
      <c r="H2153" s="19"/>
      <c r="I2153" s="19"/>
      <c r="J2153" s="19"/>
      <c r="K2153" s="19"/>
      <c r="L2153" s="19"/>
      <c r="M2153" s="19"/>
      <c r="N2153" s="19"/>
      <c r="O2153" s="19"/>
      <c r="P2153" s="19"/>
      <c r="Q2153" s="19"/>
      <c r="R2153" s="19"/>
      <c r="S2153" s="19"/>
      <c r="T2153" s="19"/>
      <c r="U2153" s="19"/>
      <c r="V2153" s="19"/>
      <c r="W2153" s="19"/>
      <c r="X2153" s="19"/>
      <c r="Y2153" s="19"/>
    </row>
    <row r="2154" spans="1:25" x14ac:dyDescent="0.25">
      <c r="A2154" s="19"/>
      <c r="B2154" s="19"/>
      <c r="C2154" s="19"/>
      <c r="D2154" s="19"/>
      <c r="E2154" s="19"/>
      <c r="F2154" s="19"/>
      <c r="G2154" s="19"/>
      <c r="H2154" s="19"/>
      <c r="I2154" s="19"/>
      <c r="J2154" s="19"/>
      <c r="K2154" s="19"/>
      <c r="L2154" s="19"/>
      <c r="M2154" s="19"/>
      <c r="N2154" s="19"/>
      <c r="O2154" s="19"/>
      <c r="P2154" s="19"/>
      <c r="Q2154" s="19"/>
      <c r="R2154" s="19"/>
      <c r="S2154" s="19"/>
      <c r="T2154" s="19"/>
      <c r="U2154" s="19"/>
      <c r="V2154" s="19"/>
      <c r="W2154" s="19"/>
      <c r="X2154" s="19"/>
      <c r="Y2154" s="19"/>
    </row>
    <row r="2155" spans="1:25" x14ac:dyDescent="0.25">
      <c r="A2155" s="19"/>
      <c r="B2155" s="19"/>
      <c r="C2155" s="19"/>
      <c r="D2155" s="19"/>
      <c r="E2155" s="19"/>
      <c r="F2155" s="19"/>
      <c r="G2155" s="19"/>
      <c r="H2155" s="19"/>
      <c r="I2155" s="19"/>
      <c r="J2155" s="19"/>
      <c r="K2155" s="19"/>
      <c r="L2155" s="19"/>
      <c r="M2155" s="19"/>
      <c r="N2155" s="19"/>
      <c r="O2155" s="19"/>
      <c r="P2155" s="19"/>
      <c r="Q2155" s="19"/>
      <c r="R2155" s="19"/>
      <c r="S2155" s="19"/>
      <c r="T2155" s="19"/>
      <c r="U2155" s="19"/>
      <c r="V2155" s="19"/>
      <c r="W2155" s="19"/>
      <c r="X2155" s="19"/>
      <c r="Y2155" s="19"/>
    </row>
    <row r="2156" spans="1:25" x14ac:dyDescent="0.25">
      <c r="A2156" s="19"/>
      <c r="B2156" s="19"/>
      <c r="C2156" s="19"/>
      <c r="D2156" s="19"/>
      <c r="E2156" s="19"/>
      <c r="F2156" s="19"/>
      <c r="G2156" s="19"/>
      <c r="H2156" s="19"/>
      <c r="I2156" s="19"/>
      <c r="J2156" s="19"/>
      <c r="K2156" s="19"/>
      <c r="L2156" s="19"/>
      <c r="M2156" s="19"/>
      <c r="N2156" s="19"/>
      <c r="O2156" s="19"/>
      <c r="P2156" s="19"/>
      <c r="Q2156" s="19"/>
      <c r="R2156" s="19"/>
      <c r="S2156" s="19"/>
      <c r="T2156" s="19"/>
      <c r="U2156" s="19"/>
      <c r="V2156" s="19"/>
      <c r="W2156" s="19"/>
      <c r="X2156" s="19"/>
      <c r="Y2156" s="19"/>
    </row>
    <row r="2157" spans="1:25" x14ac:dyDescent="0.25">
      <c r="A2157" s="19"/>
      <c r="B2157" s="19"/>
      <c r="C2157" s="19"/>
      <c r="D2157" s="19"/>
      <c r="E2157" s="19"/>
      <c r="F2157" s="19"/>
      <c r="G2157" s="19"/>
      <c r="H2157" s="19"/>
      <c r="I2157" s="19"/>
      <c r="J2157" s="19"/>
      <c r="K2157" s="19"/>
      <c r="L2157" s="19"/>
      <c r="M2157" s="19"/>
      <c r="N2157" s="19"/>
      <c r="O2157" s="19"/>
      <c r="P2157" s="19"/>
      <c r="Q2157" s="19"/>
      <c r="R2157" s="19"/>
      <c r="S2157" s="19"/>
      <c r="T2157" s="19"/>
      <c r="U2157" s="19"/>
      <c r="V2157" s="19"/>
      <c r="W2157" s="19"/>
      <c r="X2157" s="19"/>
      <c r="Y2157" s="19"/>
    </row>
    <row r="2158" spans="1:25" x14ac:dyDescent="0.25">
      <c r="A2158" s="19"/>
      <c r="B2158" s="19"/>
      <c r="C2158" s="19"/>
      <c r="D2158" s="19"/>
      <c r="E2158" s="19"/>
      <c r="F2158" s="19"/>
      <c r="G2158" s="19"/>
      <c r="H2158" s="19"/>
      <c r="I2158" s="19"/>
      <c r="J2158" s="19"/>
      <c r="K2158" s="19"/>
      <c r="L2158" s="19"/>
      <c r="M2158" s="19"/>
      <c r="N2158" s="19"/>
      <c r="O2158" s="19"/>
      <c r="P2158" s="19"/>
      <c r="Q2158" s="19"/>
      <c r="R2158" s="19"/>
      <c r="S2158" s="19"/>
      <c r="T2158" s="19"/>
      <c r="U2158" s="19"/>
      <c r="V2158" s="19"/>
      <c r="W2158" s="19"/>
      <c r="X2158" s="19"/>
      <c r="Y2158" s="19"/>
    </row>
    <row r="2159" spans="1:25" x14ac:dyDescent="0.25">
      <c r="A2159" s="19"/>
      <c r="B2159" s="19"/>
      <c r="C2159" s="19"/>
      <c r="D2159" s="19"/>
      <c r="E2159" s="19"/>
      <c r="F2159" s="19"/>
      <c r="G2159" s="19"/>
      <c r="H2159" s="19"/>
      <c r="I2159" s="19"/>
      <c r="J2159" s="19"/>
      <c r="K2159" s="19"/>
      <c r="L2159" s="19"/>
      <c r="M2159" s="19"/>
      <c r="N2159" s="19"/>
      <c r="O2159" s="19"/>
      <c r="P2159" s="19"/>
      <c r="Q2159" s="19"/>
      <c r="R2159" s="19"/>
      <c r="S2159" s="19"/>
      <c r="T2159" s="19"/>
      <c r="U2159" s="19"/>
      <c r="V2159" s="19"/>
      <c r="W2159" s="19"/>
      <c r="X2159" s="19"/>
      <c r="Y2159" s="19"/>
    </row>
    <row r="2160" spans="1:25" x14ac:dyDescent="0.25">
      <c r="A2160" s="19"/>
      <c r="B2160" s="19"/>
      <c r="C2160" s="19"/>
      <c r="D2160" s="19"/>
      <c r="E2160" s="19"/>
      <c r="F2160" s="19"/>
      <c r="G2160" s="19"/>
      <c r="H2160" s="19"/>
      <c r="I2160" s="19"/>
      <c r="J2160" s="19"/>
      <c r="K2160" s="19"/>
      <c r="L2160" s="19"/>
      <c r="M2160" s="19"/>
      <c r="N2160" s="19"/>
      <c r="O2160" s="19"/>
      <c r="P2160" s="19"/>
      <c r="Q2160" s="19"/>
      <c r="R2160" s="19"/>
      <c r="S2160" s="19"/>
      <c r="T2160" s="19"/>
      <c r="U2160" s="19"/>
      <c r="V2160" s="19"/>
      <c r="W2160" s="19"/>
      <c r="X2160" s="19"/>
      <c r="Y2160" s="19"/>
    </row>
    <row r="2161" spans="1:25" x14ac:dyDescent="0.25">
      <c r="A2161" s="19"/>
      <c r="B2161" s="19"/>
      <c r="C2161" s="19"/>
      <c r="D2161" s="19"/>
      <c r="E2161" s="19"/>
      <c r="F2161" s="19"/>
      <c r="G2161" s="19"/>
      <c r="H2161" s="19"/>
      <c r="I2161" s="19"/>
      <c r="J2161" s="19"/>
      <c r="K2161" s="19"/>
      <c r="L2161" s="19"/>
      <c r="M2161" s="19"/>
      <c r="N2161" s="19"/>
      <c r="O2161" s="19"/>
      <c r="P2161" s="19"/>
      <c r="Q2161" s="19"/>
      <c r="R2161" s="19"/>
      <c r="S2161" s="19"/>
      <c r="T2161" s="19"/>
      <c r="U2161" s="19"/>
      <c r="V2161" s="19"/>
      <c r="W2161" s="19"/>
      <c r="X2161" s="19"/>
      <c r="Y2161" s="19"/>
    </row>
    <row r="2162" spans="1:25" x14ac:dyDescent="0.25">
      <c r="A2162" s="19"/>
      <c r="B2162" s="19"/>
      <c r="C2162" s="19"/>
      <c r="D2162" s="19"/>
      <c r="E2162" s="19"/>
      <c r="F2162" s="19"/>
      <c r="G2162" s="19"/>
      <c r="H2162" s="19"/>
      <c r="I2162" s="19"/>
      <c r="J2162" s="19"/>
      <c r="K2162" s="19"/>
      <c r="L2162" s="19"/>
      <c r="M2162" s="19"/>
      <c r="N2162" s="19"/>
      <c r="O2162" s="19"/>
      <c r="P2162" s="19"/>
      <c r="Q2162" s="19"/>
      <c r="R2162" s="19"/>
      <c r="S2162" s="19"/>
      <c r="T2162" s="19"/>
      <c r="U2162" s="19"/>
      <c r="V2162" s="19"/>
      <c r="W2162" s="19"/>
      <c r="X2162" s="19"/>
      <c r="Y2162" s="19"/>
    </row>
    <row r="2163" spans="1:25" x14ac:dyDescent="0.25">
      <c r="A2163" s="19"/>
      <c r="B2163" s="19"/>
      <c r="C2163" s="19"/>
      <c r="D2163" s="19"/>
      <c r="E2163" s="19"/>
      <c r="F2163" s="19"/>
      <c r="G2163" s="19"/>
      <c r="H2163" s="19"/>
      <c r="I2163" s="19"/>
      <c r="J2163" s="19"/>
      <c r="K2163" s="19"/>
      <c r="L2163" s="19"/>
      <c r="M2163" s="19"/>
      <c r="N2163" s="19"/>
      <c r="O2163" s="19"/>
      <c r="P2163" s="19"/>
      <c r="Q2163" s="19"/>
      <c r="R2163" s="19"/>
      <c r="S2163" s="19"/>
      <c r="T2163" s="19"/>
      <c r="U2163" s="19"/>
      <c r="V2163" s="19"/>
      <c r="W2163" s="19"/>
      <c r="X2163" s="19"/>
      <c r="Y2163" s="19"/>
    </row>
    <row r="2164" spans="1:25" x14ac:dyDescent="0.25">
      <c r="A2164" s="19"/>
      <c r="B2164" s="19"/>
      <c r="C2164" s="19"/>
      <c r="D2164" s="19"/>
      <c r="E2164" s="19"/>
      <c r="F2164" s="19"/>
      <c r="G2164" s="19"/>
      <c r="H2164" s="19"/>
      <c r="I2164" s="19"/>
      <c r="J2164" s="19"/>
      <c r="K2164" s="19"/>
      <c r="L2164" s="19"/>
      <c r="M2164" s="19"/>
      <c r="N2164" s="19"/>
      <c r="O2164" s="19"/>
      <c r="P2164" s="19"/>
      <c r="Q2164" s="19"/>
      <c r="R2164" s="19"/>
      <c r="S2164" s="19"/>
      <c r="T2164" s="19"/>
      <c r="U2164" s="19"/>
      <c r="V2164" s="19"/>
      <c r="W2164" s="19"/>
      <c r="X2164" s="19"/>
      <c r="Y2164" s="19"/>
    </row>
    <row r="2165" spans="1:25" x14ac:dyDescent="0.25">
      <c r="A2165" s="19"/>
      <c r="B2165" s="19"/>
      <c r="C2165" s="19"/>
      <c r="D2165" s="19"/>
      <c r="E2165" s="19"/>
      <c r="F2165" s="19"/>
      <c r="G2165" s="19"/>
      <c r="H2165" s="19"/>
      <c r="I2165" s="19"/>
      <c r="J2165" s="19"/>
      <c r="K2165" s="19"/>
      <c r="L2165" s="19"/>
      <c r="M2165" s="19"/>
      <c r="N2165" s="19"/>
      <c r="O2165" s="19"/>
      <c r="P2165" s="19"/>
      <c r="Q2165" s="19"/>
      <c r="R2165" s="19"/>
      <c r="S2165" s="19"/>
      <c r="T2165" s="19"/>
      <c r="U2165" s="19"/>
      <c r="V2165" s="19"/>
      <c r="W2165" s="19"/>
      <c r="X2165" s="19"/>
      <c r="Y2165" s="19"/>
    </row>
    <row r="2166" spans="1:25" x14ac:dyDescent="0.25">
      <c r="A2166" s="19"/>
      <c r="B2166" s="19"/>
      <c r="C2166" s="19"/>
      <c r="D2166" s="19"/>
      <c r="E2166" s="19"/>
      <c r="F2166" s="19"/>
      <c r="G2166" s="19"/>
      <c r="H2166" s="19"/>
      <c r="I2166" s="19"/>
      <c r="J2166" s="19"/>
      <c r="K2166" s="19"/>
      <c r="L2166" s="19"/>
      <c r="M2166" s="19"/>
      <c r="N2166" s="19"/>
      <c r="O2166" s="19"/>
      <c r="P2166" s="19"/>
      <c r="Q2166" s="19"/>
      <c r="R2166" s="19"/>
      <c r="S2166" s="19"/>
      <c r="T2166" s="19"/>
      <c r="U2166" s="19"/>
      <c r="V2166" s="19"/>
      <c r="W2166" s="19"/>
      <c r="X2166" s="19"/>
      <c r="Y2166" s="19"/>
    </row>
    <row r="2167" spans="1:25" x14ac:dyDescent="0.25">
      <c r="A2167" s="19"/>
      <c r="B2167" s="19"/>
      <c r="C2167" s="19"/>
      <c r="D2167" s="19"/>
      <c r="E2167" s="19"/>
      <c r="F2167" s="19"/>
      <c r="G2167" s="19"/>
      <c r="H2167" s="19"/>
      <c r="I2167" s="19"/>
      <c r="J2167" s="19"/>
      <c r="K2167" s="19"/>
      <c r="L2167" s="19"/>
      <c r="M2167" s="19"/>
      <c r="N2167" s="19"/>
      <c r="O2167" s="19"/>
      <c r="P2167" s="19"/>
      <c r="Q2167" s="19"/>
      <c r="R2167" s="19"/>
      <c r="S2167" s="19"/>
      <c r="T2167" s="19"/>
      <c r="U2167" s="19"/>
      <c r="V2167" s="19"/>
      <c r="W2167" s="19"/>
      <c r="X2167" s="19"/>
      <c r="Y2167" s="19"/>
    </row>
    <row r="2168" spans="1:25" x14ac:dyDescent="0.25">
      <c r="A2168" s="19"/>
      <c r="B2168" s="19"/>
      <c r="C2168" s="19"/>
      <c r="D2168" s="19"/>
      <c r="E2168" s="19"/>
      <c r="F2168" s="19"/>
      <c r="G2168" s="19"/>
      <c r="H2168" s="19"/>
      <c r="I2168" s="19"/>
      <c r="J2168" s="19"/>
      <c r="K2168" s="19"/>
      <c r="L2168" s="19"/>
      <c r="M2168" s="19"/>
      <c r="N2168" s="19"/>
      <c r="O2168" s="19"/>
      <c r="P2168" s="19"/>
      <c r="Q2168" s="19"/>
      <c r="R2168" s="19"/>
      <c r="S2168" s="19"/>
      <c r="T2168" s="19"/>
      <c r="U2168" s="19"/>
      <c r="V2168" s="19"/>
      <c r="W2168" s="19"/>
      <c r="X2168" s="19"/>
      <c r="Y2168" s="19"/>
    </row>
    <row r="2169" spans="1:25" x14ac:dyDescent="0.25">
      <c r="A2169" s="19"/>
      <c r="B2169" s="19"/>
      <c r="C2169" s="19"/>
      <c r="D2169" s="19"/>
      <c r="E2169" s="19"/>
      <c r="F2169" s="19"/>
      <c r="G2169" s="19"/>
      <c r="H2169" s="19"/>
      <c r="I2169" s="19"/>
      <c r="J2169" s="19"/>
      <c r="K2169" s="19"/>
      <c r="L2169" s="19"/>
      <c r="M2169" s="19"/>
      <c r="N2169" s="19"/>
      <c r="O2169" s="19"/>
      <c r="P2169" s="19"/>
      <c r="Q2169" s="19"/>
      <c r="R2169" s="19"/>
      <c r="S2169" s="19"/>
      <c r="T2169" s="19"/>
      <c r="U2169" s="19"/>
      <c r="V2169" s="19"/>
      <c r="W2169" s="19"/>
      <c r="X2169" s="19"/>
      <c r="Y2169" s="19"/>
    </row>
    <row r="2170" spans="1:25" x14ac:dyDescent="0.25">
      <c r="A2170" s="19"/>
      <c r="B2170" s="19"/>
      <c r="C2170" s="19"/>
      <c r="D2170" s="19"/>
      <c r="E2170" s="19"/>
      <c r="F2170" s="19"/>
      <c r="G2170" s="19"/>
      <c r="H2170" s="19"/>
      <c r="I2170" s="19"/>
      <c r="J2170" s="19"/>
      <c r="K2170" s="19"/>
      <c r="L2170" s="19"/>
      <c r="M2170" s="19"/>
      <c r="N2170" s="19"/>
      <c r="O2170" s="19"/>
      <c r="P2170" s="19"/>
      <c r="Q2170" s="19"/>
      <c r="R2170" s="19"/>
      <c r="S2170" s="19"/>
      <c r="T2170" s="19"/>
      <c r="U2170" s="19"/>
      <c r="V2170" s="19"/>
      <c r="W2170" s="19"/>
      <c r="X2170" s="19"/>
      <c r="Y2170" s="19"/>
    </row>
    <row r="2171" spans="1:25" x14ac:dyDescent="0.25">
      <c r="A2171" s="19"/>
      <c r="B2171" s="19"/>
      <c r="C2171" s="19"/>
      <c r="D2171" s="19"/>
      <c r="E2171" s="19"/>
      <c r="F2171" s="19"/>
      <c r="G2171" s="19"/>
      <c r="H2171" s="19"/>
      <c r="I2171" s="19"/>
      <c r="J2171" s="19"/>
      <c r="K2171" s="19"/>
      <c r="L2171" s="19"/>
      <c r="M2171" s="19"/>
      <c r="N2171" s="19"/>
      <c r="O2171" s="19"/>
      <c r="P2171" s="19"/>
      <c r="Q2171" s="19"/>
      <c r="R2171" s="19"/>
      <c r="S2171" s="19"/>
      <c r="T2171" s="19"/>
      <c r="U2171" s="19"/>
      <c r="V2171" s="19"/>
      <c r="W2171" s="19"/>
      <c r="X2171" s="19"/>
      <c r="Y2171" s="19"/>
    </row>
    <row r="2172" spans="1:25" x14ac:dyDescent="0.25">
      <c r="A2172" s="19"/>
      <c r="B2172" s="19"/>
      <c r="C2172" s="19"/>
      <c r="D2172" s="19"/>
      <c r="E2172" s="19"/>
      <c r="F2172" s="19"/>
      <c r="G2172" s="19"/>
      <c r="H2172" s="19"/>
      <c r="I2172" s="19"/>
      <c r="J2172" s="19"/>
      <c r="K2172" s="19"/>
      <c r="L2172" s="19"/>
      <c r="M2172" s="19"/>
      <c r="N2172" s="19"/>
      <c r="O2172" s="19"/>
      <c r="P2172" s="19"/>
      <c r="Q2172" s="19"/>
      <c r="R2172" s="19"/>
      <c r="S2172" s="19"/>
      <c r="T2172" s="19"/>
      <c r="U2172" s="19"/>
      <c r="V2172" s="19"/>
      <c r="W2172" s="19"/>
      <c r="X2172" s="19"/>
      <c r="Y2172" s="19"/>
    </row>
    <row r="2173" spans="1:25" x14ac:dyDescent="0.25">
      <c r="A2173" s="19"/>
      <c r="B2173" s="19"/>
      <c r="C2173" s="19"/>
      <c r="D2173" s="19"/>
      <c r="E2173" s="19"/>
      <c r="F2173" s="19"/>
      <c r="G2173" s="19"/>
      <c r="H2173" s="19"/>
      <c r="I2173" s="19"/>
      <c r="J2173" s="19"/>
      <c r="K2173" s="19"/>
      <c r="L2173" s="19"/>
      <c r="M2173" s="19"/>
      <c r="N2173" s="19"/>
      <c r="O2173" s="19"/>
      <c r="P2173" s="19"/>
      <c r="Q2173" s="19"/>
      <c r="R2173" s="19"/>
      <c r="S2173" s="19"/>
      <c r="T2173" s="19"/>
      <c r="U2173" s="19"/>
      <c r="V2173" s="19"/>
      <c r="W2173" s="19"/>
      <c r="X2173" s="19"/>
      <c r="Y2173" s="19"/>
    </row>
    <row r="2174" spans="1:25" x14ac:dyDescent="0.25">
      <c r="A2174" s="19"/>
      <c r="B2174" s="19"/>
      <c r="C2174" s="19"/>
      <c r="D2174" s="19"/>
      <c r="E2174" s="19"/>
      <c r="F2174" s="19"/>
      <c r="G2174" s="19"/>
      <c r="H2174" s="19"/>
      <c r="I2174" s="19"/>
      <c r="J2174" s="19"/>
      <c r="K2174" s="19"/>
      <c r="L2174" s="19"/>
      <c r="M2174" s="19"/>
      <c r="N2174" s="19"/>
      <c r="O2174" s="19"/>
      <c r="P2174" s="19"/>
      <c r="Q2174" s="19"/>
      <c r="R2174" s="19"/>
      <c r="S2174" s="19"/>
      <c r="T2174" s="19"/>
      <c r="U2174" s="19"/>
      <c r="V2174" s="19"/>
      <c r="W2174" s="19"/>
      <c r="X2174" s="19"/>
      <c r="Y2174" s="19"/>
    </row>
    <row r="2175" spans="1:25" x14ac:dyDescent="0.25">
      <c r="A2175" s="19"/>
      <c r="B2175" s="19"/>
      <c r="C2175" s="19"/>
      <c r="D2175" s="19"/>
      <c r="E2175" s="19"/>
      <c r="F2175" s="19"/>
      <c r="G2175" s="19"/>
      <c r="H2175" s="19"/>
      <c r="I2175" s="19"/>
      <c r="J2175" s="19"/>
      <c r="K2175" s="19"/>
      <c r="L2175" s="19"/>
      <c r="M2175" s="19"/>
      <c r="N2175" s="19"/>
      <c r="O2175" s="19"/>
      <c r="P2175" s="19"/>
      <c r="Q2175" s="19"/>
      <c r="R2175" s="19"/>
      <c r="S2175" s="19"/>
      <c r="T2175" s="19"/>
      <c r="U2175" s="19"/>
      <c r="V2175" s="19"/>
      <c r="W2175" s="19"/>
      <c r="X2175" s="19"/>
      <c r="Y2175" s="19"/>
    </row>
    <row r="2176" spans="1:25" x14ac:dyDescent="0.25">
      <c r="A2176" s="19"/>
      <c r="B2176" s="19"/>
      <c r="C2176" s="19"/>
      <c r="D2176" s="19"/>
      <c r="E2176" s="19"/>
      <c r="F2176" s="19"/>
      <c r="G2176" s="19"/>
      <c r="H2176" s="19"/>
      <c r="I2176" s="19"/>
      <c r="J2176" s="19"/>
      <c r="K2176" s="19"/>
      <c r="L2176" s="19"/>
      <c r="M2176" s="19"/>
      <c r="N2176" s="19"/>
      <c r="O2176" s="19"/>
      <c r="P2176" s="19"/>
      <c r="Q2176" s="19"/>
      <c r="R2176" s="19"/>
      <c r="S2176" s="19"/>
      <c r="T2176" s="19"/>
      <c r="U2176" s="19"/>
      <c r="V2176" s="19"/>
      <c r="W2176" s="19"/>
      <c r="X2176" s="19"/>
      <c r="Y2176" s="19"/>
    </row>
    <row r="2177" spans="1:25" x14ac:dyDescent="0.25">
      <c r="A2177" s="19"/>
      <c r="B2177" s="19"/>
      <c r="C2177" s="19"/>
      <c r="D2177" s="19"/>
      <c r="E2177" s="19"/>
      <c r="F2177" s="19"/>
      <c r="G2177" s="19"/>
      <c r="H2177" s="19"/>
      <c r="I2177" s="19"/>
      <c r="J2177" s="19"/>
      <c r="K2177" s="19"/>
      <c r="L2177" s="19"/>
      <c r="M2177" s="19"/>
      <c r="N2177" s="19"/>
      <c r="O2177" s="19"/>
      <c r="P2177" s="19"/>
      <c r="Q2177" s="19"/>
      <c r="R2177" s="19"/>
      <c r="S2177" s="19"/>
      <c r="T2177" s="19"/>
      <c r="U2177" s="19"/>
      <c r="V2177" s="19"/>
      <c r="W2177" s="19"/>
      <c r="X2177" s="19"/>
      <c r="Y2177" s="19"/>
    </row>
    <row r="2178" spans="1:25" x14ac:dyDescent="0.25">
      <c r="A2178" s="19"/>
      <c r="B2178" s="19"/>
      <c r="C2178" s="19"/>
      <c r="D2178" s="19"/>
      <c r="E2178" s="19"/>
      <c r="F2178" s="19"/>
      <c r="G2178" s="19"/>
      <c r="H2178" s="19"/>
      <c r="I2178" s="19"/>
      <c r="J2178" s="19"/>
      <c r="K2178" s="19"/>
      <c r="L2178" s="19"/>
      <c r="M2178" s="19"/>
      <c r="N2178" s="19"/>
      <c r="O2178" s="19"/>
      <c r="P2178" s="19"/>
      <c r="Q2178" s="19"/>
      <c r="R2178" s="19"/>
      <c r="S2178" s="19"/>
      <c r="T2178" s="19"/>
      <c r="U2178" s="19"/>
      <c r="V2178" s="19"/>
      <c r="W2178" s="19"/>
      <c r="X2178" s="19"/>
      <c r="Y2178" s="19"/>
    </row>
    <row r="2179" spans="1:25" x14ac:dyDescent="0.25">
      <c r="A2179" s="19"/>
      <c r="B2179" s="19"/>
      <c r="C2179" s="19"/>
      <c r="D2179" s="19"/>
      <c r="E2179" s="19"/>
      <c r="F2179" s="19"/>
      <c r="G2179" s="19"/>
      <c r="H2179" s="19"/>
      <c r="I2179" s="19"/>
      <c r="J2179" s="19"/>
      <c r="K2179" s="19"/>
      <c r="L2179" s="19"/>
      <c r="M2179" s="19"/>
      <c r="N2179" s="19"/>
      <c r="O2179" s="19"/>
      <c r="P2179" s="19"/>
      <c r="Q2179" s="19"/>
      <c r="R2179" s="19"/>
      <c r="S2179" s="19"/>
      <c r="T2179" s="19"/>
      <c r="U2179" s="19"/>
      <c r="V2179" s="19"/>
      <c r="W2179" s="19"/>
      <c r="X2179" s="19"/>
      <c r="Y2179" s="19"/>
    </row>
    <row r="2180" spans="1:25" x14ac:dyDescent="0.25">
      <c r="A2180" s="19"/>
      <c r="B2180" s="19"/>
      <c r="C2180" s="19"/>
      <c r="D2180" s="19"/>
      <c r="E2180" s="19"/>
      <c r="F2180" s="19"/>
      <c r="G2180" s="19"/>
      <c r="H2180" s="19"/>
      <c r="I2180" s="19"/>
      <c r="J2180" s="19"/>
      <c r="K2180" s="19"/>
      <c r="L2180" s="19"/>
      <c r="M2180" s="19"/>
      <c r="N2180" s="19"/>
      <c r="O2180" s="19"/>
      <c r="P2180" s="19"/>
      <c r="Q2180" s="19"/>
      <c r="R2180" s="19"/>
      <c r="S2180" s="19"/>
      <c r="T2180" s="19"/>
      <c r="U2180" s="19"/>
      <c r="V2180" s="19"/>
      <c r="W2180" s="19"/>
      <c r="X2180" s="19"/>
      <c r="Y2180" s="19"/>
    </row>
    <row r="2181" spans="1:25" x14ac:dyDescent="0.25">
      <c r="A2181" s="19"/>
      <c r="B2181" s="19"/>
      <c r="C2181" s="19"/>
      <c r="D2181" s="19"/>
      <c r="E2181" s="19"/>
      <c r="F2181" s="19"/>
      <c r="G2181" s="19"/>
      <c r="H2181" s="19"/>
      <c r="I2181" s="19"/>
      <c r="J2181" s="19"/>
      <c r="K2181" s="19"/>
      <c r="L2181" s="19"/>
      <c r="M2181" s="19"/>
      <c r="N2181" s="19"/>
      <c r="O2181" s="19"/>
      <c r="P2181" s="19"/>
      <c r="Q2181" s="19"/>
      <c r="R2181" s="19"/>
      <c r="S2181" s="19"/>
      <c r="T2181" s="19"/>
      <c r="U2181" s="19"/>
      <c r="V2181" s="19"/>
      <c r="W2181" s="19"/>
      <c r="X2181" s="19"/>
      <c r="Y2181" s="19"/>
    </row>
    <row r="2182" spans="1:25" x14ac:dyDescent="0.25">
      <c r="A2182" s="19"/>
      <c r="B2182" s="19"/>
      <c r="C2182" s="19"/>
      <c r="D2182" s="19"/>
      <c r="E2182" s="19"/>
      <c r="F2182" s="19"/>
      <c r="G2182" s="19"/>
      <c r="H2182" s="19"/>
      <c r="I2182" s="19"/>
      <c r="J2182" s="19"/>
      <c r="K2182" s="19"/>
      <c r="L2182" s="19"/>
      <c r="M2182" s="19"/>
      <c r="N2182" s="19"/>
      <c r="O2182" s="19"/>
      <c r="P2182" s="19"/>
      <c r="Q2182" s="19"/>
      <c r="R2182" s="19"/>
      <c r="S2182" s="19"/>
      <c r="T2182" s="19"/>
      <c r="U2182" s="19"/>
      <c r="V2182" s="19"/>
      <c r="W2182" s="19"/>
      <c r="X2182" s="19"/>
      <c r="Y2182" s="19"/>
    </row>
    <row r="2183" spans="1:25" x14ac:dyDescent="0.25">
      <c r="A2183" s="19"/>
      <c r="B2183" s="19"/>
      <c r="C2183" s="19"/>
      <c r="D2183" s="19"/>
      <c r="E2183" s="19"/>
      <c r="F2183" s="19"/>
      <c r="G2183" s="19"/>
      <c r="H2183" s="19"/>
      <c r="I2183" s="19"/>
      <c r="J2183" s="19"/>
      <c r="K2183" s="19"/>
      <c r="L2183" s="19"/>
      <c r="M2183" s="19"/>
      <c r="N2183" s="19"/>
      <c r="O2183" s="19"/>
      <c r="P2183" s="19"/>
      <c r="Q2183" s="19"/>
      <c r="R2183" s="19"/>
      <c r="S2183" s="19"/>
      <c r="T2183" s="19"/>
      <c r="U2183" s="19"/>
      <c r="V2183" s="19"/>
      <c r="W2183" s="19"/>
      <c r="X2183" s="19"/>
      <c r="Y2183" s="19"/>
    </row>
    <row r="2184" spans="1:25" x14ac:dyDescent="0.25">
      <c r="A2184" s="19"/>
      <c r="B2184" s="19"/>
      <c r="C2184" s="19"/>
      <c r="D2184" s="19"/>
      <c r="E2184" s="19"/>
      <c r="F2184" s="19"/>
      <c r="G2184" s="19"/>
      <c r="H2184" s="19"/>
      <c r="I2184" s="19"/>
      <c r="J2184" s="19"/>
      <c r="K2184" s="19"/>
      <c r="L2184" s="19"/>
      <c r="M2184" s="19"/>
      <c r="N2184" s="19"/>
      <c r="O2184" s="19"/>
      <c r="P2184" s="19"/>
      <c r="Q2184" s="19"/>
      <c r="R2184" s="19"/>
      <c r="S2184" s="19"/>
      <c r="T2184" s="19"/>
      <c r="U2184" s="19"/>
      <c r="V2184" s="19"/>
      <c r="W2184" s="19"/>
      <c r="X2184" s="19"/>
      <c r="Y2184" s="19"/>
    </row>
    <row r="2185" spans="1:25" x14ac:dyDescent="0.25">
      <c r="A2185" s="19"/>
      <c r="B2185" s="19"/>
      <c r="C2185" s="19"/>
      <c r="D2185" s="19"/>
      <c r="E2185" s="19"/>
      <c r="F2185" s="19"/>
      <c r="G2185" s="19"/>
      <c r="H2185" s="19"/>
      <c r="I2185" s="19"/>
      <c r="J2185" s="19"/>
      <c r="K2185" s="19"/>
      <c r="L2185" s="19"/>
      <c r="M2185" s="19"/>
      <c r="N2185" s="19"/>
      <c r="O2185" s="19"/>
      <c r="P2185" s="19"/>
      <c r="Q2185" s="19"/>
      <c r="R2185" s="19"/>
      <c r="S2185" s="19"/>
      <c r="T2185" s="19"/>
      <c r="U2185" s="19"/>
      <c r="V2185" s="19"/>
      <c r="W2185" s="19"/>
      <c r="X2185" s="19"/>
      <c r="Y2185" s="19"/>
    </row>
    <row r="2186" spans="1:25" x14ac:dyDescent="0.25">
      <c r="A2186" s="19"/>
      <c r="B2186" s="19"/>
      <c r="C2186" s="19"/>
      <c r="D2186" s="19"/>
      <c r="E2186" s="19"/>
      <c r="F2186" s="19"/>
      <c r="G2186" s="19"/>
      <c r="H2186" s="19"/>
      <c r="I2186" s="19"/>
      <c r="J2186" s="19"/>
      <c r="K2186" s="19"/>
      <c r="L2186" s="19"/>
      <c r="M2186" s="19"/>
      <c r="N2186" s="19"/>
      <c r="O2186" s="19"/>
      <c r="P2186" s="19"/>
      <c r="Q2186" s="19"/>
      <c r="R2186" s="19"/>
      <c r="S2186" s="19"/>
      <c r="T2186" s="19"/>
      <c r="U2186" s="19"/>
      <c r="V2186" s="19"/>
      <c r="W2186" s="19"/>
      <c r="X2186" s="19"/>
      <c r="Y2186" s="19"/>
    </row>
    <row r="2187" spans="1:25" x14ac:dyDescent="0.25">
      <c r="A2187" s="19"/>
      <c r="B2187" s="19"/>
      <c r="C2187" s="19"/>
      <c r="D2187" s="19"/>
      <c r="E2187" s="19"/>
      <c r="F2187" s="19"/>
      <c r="G2187" s="19"/>
      <c r="H2187" s="19"/>
      <c r="I2187" s="19"/>
      <c r="J2187" s="19"/>
      <c r="K2187" s="19"/>
      <c r="L2187" s="19"/>
      <c r="M2187" s="19"/>
      <c r="N2187" s="19"/>
      <c r="O2187" s="19"/>
      <c r="P2187" s="19"/>
      <c r="Q2187" s="19"/>
      <c r="R2187" s="19"/>
      <c r="S2187" s="19"/>
      <c r="T2187" s="19"/>
      <c r="U2187" s="19"/>
      <c r="V2187" s="19"/>
      <c r="W2187" s="19"/>
      <c r="X2187" s="19"/>
      <c r="Y2187" s="19"/>
    </row>
    <row r="2188" spans="1:25" x14ac:dyDescent="0.25">
      <c r="A2188" s="19"/>
      <c r="B2188" s="19"/>
      <c r="C2188" s="19"/>
      <c r="D2188" s="19"/>
      <c r="E2188" s="19"/>
      <c r="F2188" s="19"/>
      <c r="G2188" s="19"/>
      <c r="H2188" s="19"/>
      <c r="I2188" s="19"/>
      <c r="J2188" s="19"/>
      <c r="K2188" s="19"/>
      <c r="L2188" s="19"/>
      <c r="M2188" s="19"/>
      <c r="N2188" s="19"/>
      <c r="O2188" s="19"/>
      <c r="P2188" s="19"/>
      <c r="Q2188" s="19"/>
      <c r="R2188" s="19"/>
      <c r="S2188" s="19"/>
      <c r="T2188" s="19"/>
      <c r="U2188" s="19"/>
      <c r="V2188" s="19"/>
      <c r="W2188" s="19"/>
      <c r="X2188" s="19"/>
      <c r="Y2188" s="19"/>
    </row>
    <row r="2189" spans="1:25" x14ac:dyDescent="0.25">
      <c r="A2189" s="19"/>
      <c r="B2189" s="19"/>
      <c r="C2189" s="19"/>
      <c r="D2189" s="19"/>
      <c r="E2189" s="19"/>
      <c r="F2189" s="19"/>
      <c r="G2189" s="19"/>
      <c r="H2189" s="19"/>
      <c r="I2189" s="19"/>
      <c r="J2189" s="19"/>
      <c r="K2189" s="19"/>
      <c r="L2189" s="19"/>
      <c r="M2189" s="19"/>
      <c r="N2189" s="19"/>
      <c r="O2189" s="19"/>
      <c r="P2189" s="19"/>
      <c r="Q2189" s="19"/>
      <c r="R2189" s="19"/>
      <c r="S2189" s="19"/>
      <c r="T2189" s="19"/>
      <c r="U2189" s="19"/>
      <c r="V2189" s="19"/>
      <c r="W2189" s="19"/>
      <c r="X2189" s="19"/>
      <c r="Y2189" s="19"/>
    </row>
    <row r="2190" spans="1:25" x14ac:dyDescent="0.25">
      <c r="A2190" s="19"/>
      <c r="B2190" s="19"/>
      <c r="C2190" s="19"/>
      <c r="D2190" s="19"/>
      <c r="E2190" s="19"/>
      <c r="F2190" s="19"/>
      <c r="G2190" s="19"/>
      <c r="H2190" s="19"/>
      <c r="I2190" s="19"/>
      <c r="J2190" s="19"/>
      <c r="K2190" s="19"/>
      <c r="L2190" s="19"/>
      <c r="M2190" s="19"/>
      <c r="N2190" s="19"/>
      <c r="O2190" s="19"/>
      <c r="P2190" s="19"/>
      <c r="Q2190" s="19"/>
      <c r="R2190" s="19"/>
      <c r="S2190" s="19"/>
      <c r="T2190" s="19"/>
      <c r="U2190" s="19"/>
      <c r="V2190" s="19"/>
      <c r="W2190" s="19"/>
      <c r="X2190" s="19"/>
      <c r="Y2190" s="19"/>
    </row>
    <row r="2191" spans="1:25" x14ac:dyDescent="0.25">
      <c r="A2191" s="19"/>
      <c r="B2191" s="19"/>
      <c r="C2191" s="19"/>
      <c r="D2191" s="19"/>
      <c r="E2191" s="19"/>
      <c r="F2191" s="19"/>
      <c r="G2191" s="19"/>
      <c r="H2191" s="19"/>
      <c r="I2191" s="19"/>
      <c r="J2191" s="19"/>
      <c r="K2191" s="19"/>
      <c r="L2191" s="19"/>
      <c r="M2191" s="19"/>
      <c r="N2191" s="19"/>
      <c r="O2191" s="19"/>
      <c r="P2191" s="19"/>
      <c r="Q2191" s="19"/>
      <c r="R2191" s="19"/>
      <c r="S2191" s="19"/>
      <c r="T2191" s="19"/>
      <c r="U2191" s="19"/>
      <c r="V2191" s="19"/>
      <c r="W2191" s="19"/>
      <c r="X2191" s="19"/>
      <c r="Y2191" s="19"/>
    </row>
    <row r="2192" spans="1:25" x14ac:dyDescent="0.25">
      <c r="A2192" s="19"/>
      <c r="B2192" s="19"/>
      <c r="C2192" s="19"/>
      <c r="D2192" s="19"/>
      <c r="E2192" s="19"/>
      <c r="F2192" s="19"/>
      <c r="G2192" s="19"/>
      <c r="H2192" s="19"/>
      <c r="I2192" s="19"/>
      <c r="J2192" s="19"/>
      <c r="K2192" s="19"/>
      <c r="L2192" s="19"/>
      <c r="M2192" s="19"/>
      <c r="N2192" s="19"/>
      <c r="O2192" s="19"/>
      <c r="P2192" s="19"/>
      <c r="Q2192" s="19"/>
      <c r="R2192" s="19"/>
      <c r="S2192" s="19"/>
      <c r="T2192" s="19"/>
      <c r="U2192" s="19"/>
      <c r="V2192" s="19"/>
      <c r="W2192" s="19"/>
      <c r="X2192" s="19"/>
      <c r="Y2192" s="19"/>
    </row>
    <row r="2193" spans="1:25" x14ac:dyDescent="0.25">
      <c r="A2193" s="19"/>
      <c r="B2193" s="19"/>
      <c r="C2193" s="19"/>
      <c r="D2193" s="19"/>
      <c r="E2193" s="19"/>
      <c r="F2193" s="19"/>
      <c r="G2193" s="19"/>
      <c r="H2193" s="19"/>
      <c r="I2193" s="19"/>
      <c r="J2193" s="19"/>
      <c r="K2193" s="19"/>
      <c r="L2193" s="19"/>
      <c r="M2193" s="19"/>
      <c r="N2193" s="19"/>
      <c r="O2193" s="19"/>
      <c r="P2193" s="19"/>
      <c r="Q2193" s="19"/>
      <c r="R2193" s="19"/>
      <c r="S2193" s="19"/>
      <c r="T2193" s="19"/>
      <c r="U2193" s="19"/>
      <c r="V2193" s="19"/>
      <c r="W2193" s="19"/>
      <c r="X2193" s="19"/>
      <c r="Y2193" s="19"/>
    </row>
    <row r="2194" spans="1:25" x14ac:dyDescent="0.25">
      <c r="A2194" s="19"/>
      <c r="B2194" s="19"/>
      <c r="C2194" s="19"/>
      <c r="D2194" s="19"/>
      <c r="E2194" s="19"/>
      <c r="F2194" s="19"/>
      <c r="G2194" s="19"/>
      <c r="H2194" s="19"/>
      <c r="I2194" s="19"/>
      <c r="J2194" s="19"/>
      <c r="K2194" s="19"/>
      <c r="L2194" s="19"/>
      <c r="M2194" s="19"/>
      <c r="N2194" s="19"/>
      <c r="O2194" s="19"/>
      <c r="P2194" s="19"/>
      <c r="Q2194" s="19"/>
      <c r="R2194" s="19"/>
      <c r="S2194" s="19"/>
      <c r="T2194" s="19"/>
      <c r="U2194" s="19"/>
      <c r="V2194" s="19"/>
      <c r="W2194" s="19"/>
      <c r="X2194" s="19"/>
      <c r="Y2194" s="19"/>
    </row>
    <row r="2195" spans="1:25" x14ac:dyDescent="0.25">
      <c r="A2195" s="19"/>
      <c r="B2195" s="19"/>
      <c r="C2195" s="19"/>
      <c r="D2195" s="19"/>
      <c r="E2195" s="19"/>
      <c r="F2195" s="19"/>
      <c r="G2195" s="19"/>
      <c r="H2195" s="19"/>
      <c r="I2195" s="19"/>
      <c r="J2195" s="19"/>
      <c r="K2195" s="19"/>
      <c r="L2195" s="19"/>
      <c r="M2195" s="19"/>
      <c r="N2195" s="19"/>
      <c r="O2195" s="19"/>
      <c r="P2195" s="19"/>
      <c r="Q2195" s="19"/>
      <c r="R2195" s="19"/>
      <c r="S2195" s="19"/>
      <c r="T2195" s="19"/>
      <c r="U2195" s="19"/>
      <c r="V2195" s="19"/>
      <c r="W2195" s="19"/>
      <c r="X2195" s="19"/>
      <c r="Y2195" s="19"/>
    </row>
    <row r="2196" spans="1:25" x14ac:dyDescent="0.25">
      <c r="A2196" s="19"/>
      <c r="B2196" s="19"/>
      <c r="C2196" s="19"/>
      <c r="D2196" s="19"/>
      <c r="E2196" s="19"/>
      <c r="F2196" s="19"/>
      <c r="G2196" s="19"/>
      <c r="H2196" s="19"/>
      <c r="I2196" s="19"/>
      <c r="J2196" s="19"/>
      <c r="K2196" s="19"/>
      <c r="L2196" s="19"/>
      <c r="M2196" s="19"/>
      <c r="N2196" s="19"/>
      <c r="O2196" s="19"/>
      <c r="P2196" s="19"/>
      <c r="Q2196" s="19"/>
      <c r="R2196" s="19"/>
      <c r="S2196" s="19"/>
      <c r="T2196" s="19"/>
      <c r="U2196" s="19"/>
      <c r="V2196" s="19"/>
      <c r="W2196" s="19"/>
      <c r="X2196" s="19"/>
      <c r="Y2196" s="19"/>
    </row>
    <row r="2197" spans="1:25" x14ac:dyDescent="0.25">
      <c r="A2197" s="19"/>
      <c r="B2197" s="19"/>
      <c r="C2197" s="19"/>
      <c r="D2197" s="19"/>
      <c r="E2197" s="19"/>
      <c r="F2197" s="19"/>
      <c r="G2197" s="19"/>
      <c r="H2197" s="19"/>
      <c r="I2197" s="19"/>
      <c r="J2197" s="19"/>
      <c r="K2197" s="19"/>
      <c r="L2197" s="19"/>
      <c r="M2197" s="19"/>
      <c r="N2197" s="19"/>
      <c r="O2197" s="19"/>
      <c r="P2197" s="19"/>
      <c r="Q2197" s="19"/>
      <c r="R2197" s="19"/>
      <c r="S2197" s="19"/>
      <c r="T2197" s="19"/>
      <c r="U2197" s="19"/>
      <c r="V2197" s="19"/>
      <c r="W2197" s="19"/>
      <c r="X2197" s="19"/>
      <c r="Y2197" s="19"/>
    </row>
    <row r="2198" spans="1:25" x14ac:dyDescent="0.25">
      <c r="A2198" s="19"/>
      <c r="B2198" s="19"/>
      <c r="C2198" s="19"/>
      <c r="D2198" s="19"/>
      <c r="E2198" s="19"/>
      <c r="F2198" s="19"/>
      <c r="G2198" s="19"/>
      <c r="H2198" s="19"/>
      <c r="I2198" s="19"/>
      <c r="J2198" s="19"/>
      <c r="K2198" s="19"/>
      <c r="L2198" s="19"/>
      <c r="M2198" s="19"/>
      <c r="N2198" s="19"/>
      <c r="O2198" s="19"/>
      <c r="P2198" s="19"/>
      <c r="Q2198" s="19"/>
      <c r="R2198" s="19"/>
      <c r="S2198" s="19"/>
      <c r="T2198" s="19"/>
      <c r="U2198" s="19"/>
      <c r="V2198" s="19"/>
      <c r="W2198" s="19"/>
      <c r="X2198" s="19"/>
      <c r="Y2198" s="19"/>
    </row>
    <row r="2199" spans="1:25" x14ac:dyDescent="0.25">
      <c r="A2199" s="19"/>
      <c r="B2199" s="19"/>
      <c r="C2199" s="19"/>
      <c r="D2199" s="19"/>
      <c r="E2199" s="19"/>
      <c r="F2199" s="19"/>
      <c r="G2199" s="19"/>
      <c r="H2199" s="19"/>
      <c r="I2199" s="19"/>
      <c r="J2199" s="19"/>
      <c r="K2199" s="19"/>
      <c r="L2199" s="19"/>
      <c r="M2199" s="19"/>
      <c r="N2199" s="19"/>
      <c r="O2199" s="19"/>
      <c r="P2199" s="19"/>
      <c r="Q2199" s="19"/>
      <c r="R2199" s="19"/>
      <c r="S2199" s="19"/>
      <c r="T2199" s="19"/>
      <c r="U2199" s="19"/>
      <c r="V2199" s="19"/>
      <c r="W2199" s="19"/>
      <c r="X2199" s="19"/>
      <c r="Y2199" s="19"/>
    </row>
    <row r="2200" spans="1:25" x14ac:dyDescent="0.25">
      <c r="A2200" s="19"/>
      <c r="B2200" s="19"/>
      <c r="C2200" s="19"/>
      <c r="D2200" s="19"/>
      <c r="E2200" s="19"/>
      <c r="F2200" s="19"/>
      <c r="G2200" s="19"/>
      <c r="H2200" s="19"/>
      <c r="I2200" s="19"/>
      <c r="J2200" s="19"/>
      <c r="K2200" s="19"/>
      <c r="L2200" s="19"/>
      <c r="M2200" s="19"/>
      <c r="N2200" s="19"/>
      <c r="O2200" s="19"/>
      <c r="P2200" s="19"/>
      <c r="Q2200" s="19"/>
      <c r="R2200" s="19"/>
      <c r="S2200" s="19"/>
      <c r="T2200" s="19"/>
      <c r="U2200" s="19"/>
      <c r="V2200" s="19"/>
      <c r="W2200" s="19"/>
      <c r="X2200" s="19"/>
      <c r="Y2200" s="19"/>
    </row>
    <row r="2201" spans="1:25" x14ac:dyDescent="0.25">
      <c r="A2201" s="19"/>
      <c r="B2201" s="19"/>
      <c r="C2201" s="19"/>
      <c r="D2201" s="19"/>
      <c r="E2201" s="19"/>
      <c r="F2201" s="19"/>
      <c r="G2201" s="19"/>
      <c r="H2201" s="19"/>
      <c r="I2201" s="19"/>
      <c r="J2201" s="19"/>
      <c r="K2201" s="19"/>
      <c r="L2201" s="19"/>
      <c r="M2201" s="19"/>
      <c r="N2201" s="19"/>
      <c r="O2201" s="19"/>
      <c r="P2201" s="19"/>
      <c r="Q2201" s="19"/>
      <c r="R2201" s="19"/>
      <c r="S2201" s="19"/>
      <c r="T2201" s="19"/>
      <c r="U2201" s="19"/>
      <c r="V2201" s="19"/>
      <c r="W2201" s="19"/>
      <c r="X2201" s="19"/>
      <c r="Y2201" s="19"/>
    </row>
    <row r="2202" spans="1:25" x14ac:dyDescent="0.25">
      <c r="A2202" s="19"/>
      <c r="B2202" s="19"/>
      <c r="C2202" s="19"/>
      <c r="D2202" s="19"/>
      <c r="E2202" s="19"/>
      <c r="F2202" s="19"/>
      <c r="G2202" s="19"/>
      <c r="H2202" s="19"/>
      <c r="I2202" s="19"/>
      <c r="J2202" s="19"/>
      <c r="K2202" s="19"/>
      <c r="L2202" s="19"/>
      <c r="M2202" s="19"/>
      <c r="N2202" s="19"/>
      <c r="O2202" s="19"/>
      <c r="P2202" s="19"/>
      <c r="Q2202" s="19"/>
      <c r="R2202" s="19"/>
      <c r="S2202" s="19"/>
      <c r="T2202" s="19"/>
      <c r="U2202" s="19"/>
      <c r="V2202" s="19"/>
      <c r="W2202" s="19"/>
      <c r="X2202" s="19"/>
      <c r="Y2202" s="19"/>
    </row>
    <row r="2203" spans="1:25" x14ac:dyDescent="0.25">
      <c r="A2203" s="19"/>
      <c r="B2203" s="19"/>
      <c r="C2203" s="19"/>
      <c r="D2203" s="19"/>
      <c r="E2203" s="19"/>
      <c r="F2203" s="19"/>
      <c r="G2203" s="19"/>
      <c r="H2203" s="19"/>
      <c r="I2203" s="19"/>
      <c r="J2203" s="19"/>
      <c r="K2203" s="19"/>
      <c r="L2203" s="19"/>
      <c r="M2203" s="19"/>
      <c r="N2203" s="19"/>
      <c r="O2203" s="19"/>
      <c r="P2203" s="19"/>
      <c r="Q2203" s="19"/>
      <c r="R2203" s="19"/>
      <c r="S2203" s="19"/>
      <c r="T2203" s="19"/>
      <c r="U2203" s="19"/>
      <c r="V2203" s="19"/>
      <c r="W2203" s="19"/>
      <c r="X2203" s="19"/>
      <c r="Y2203" s="19"/>
    </row>
    <row r="2204" spans="1:25" x14ac:dyDescent="0.25">
      <c r="A2204" s="19"/>
      <c r="B2204" s="19"/>
      <c r="C2204" s="19"/>
      <c r="D2204" s="19"/>
      <c r="E2204" s="19"/>
      <c r="F2204" s="19"/>
      <c r="G2204" s="19"/>
      <c r="H2204" s="19"/>
      <c r="I2204" s="19"/>
      <c r="J2204" s="19"/>
      <c r="K2204" s="19"/>
      <c r="L2204" s="19"/>
      <c r="M2204" s="19"/>
      <c r="N2204" s="19"/>
      <c r="O2204" s="19"/>
      <c r="P2204" s="19"/>
      <c r="Q2204" s="19"/>
      <c r="R2204" s="19"/>
      <c r="S2204" s="19"/>
      <c r="T2204" s="19"/>
      <c r="U2204" s="19"/>
      <c r="V2204" s="19"/>
      <c r="W2204" s="19"/>
      <c r="X2204" s="19"/>
      <c r="Y2204" s="19"/>
    </row>
    <row r="2205" spans="1:25" x14ac:dyDescent="0.25">
      <c r="A2205" s="19"/>
      <c r="B2205" s="19"/>
      <c r="C2205" s="19"/>
      <c r="D2205" s="19"/>
      <c r="E2205" s="19"/>
      <c r="F2205" s="19"/>
      <c r="G2205" s="19"/>
      <c r="H2205" s="19"/>
      <c r="I2205" s="19"/>
      <c r="J2205" s="19"/>
      <c r="K2205" s="19"/>
      <c r="L2205" s="19"/>
      <c r="M2205" s="19"/>
      <c r="N2205" s="19"/>
      <c r="O2205" s="19"/>
      <c r="P2205" s="19"/>
      <c r="Q2205" s="19"/>
      <c r="R2205" s="19"/>
      <c r="S2205" s="19"/>
      <c r="T2205" s="19"/>
      <c r="U2205" s="19"/>
      <c r="V2205" s="19"/>
      <c r="W2205" s="19"/>
      <c r="X2205" s="19"/>
      <c r="Y2205" s="19"/>
    </row>
    <row r="2206" spans="1:25" x14ac:dyDescent="0.25">
      <c r="A2206" s="19"/>
      <c r="B2206" s="19"/>
      <c r="C2206" s="19"/>
      <c r="D2206" s="19"/>
      <c r="E2206" s="19"/>
      <c r="F2206" s="19"/>
      <c r="G2206" s="19"/>
      <c r="H2206" s="19"/>
      <c r="I2206" s="19"/>
      <c r="J2206" s="19"/>
      <c r="K2206" s="19"/>
      <c r="L2206" s="19"/>
      <c r="M2206" s="19"/>
      <c r="N2206" s="19"/>
      <c r="O2206" s="19"/>
      <c r="P2206" s="19"/>
      <c r="Q2206" s="19"/>
      <c r="R2206" s="19"/>
      <c r="S2206" s="19"/>
      <c r="T2206" s="19"/>
      <c r="U2206" s="19"/>
      <c r="V2206" s="19"/>
      <c r="W2206" s="19"/>
      <c r="X2206" s="19"/>
      <c r="Y2206" s="19"/>
    </row>
    <row r="2207" spans="1:25" x14ac:dyDescent="0.25">
      <c r="A2207" s="19"/>
      <c r="B2207" s="19"/>
      <c r="C2207" s="19"/>
      <c r="D2207" s="19"/>
      <c r="E2207" s="19"/>
      <c r="F2207" s="19"/>
      <c r="G2207" s="19"/>
      <c r="H2207" s="19"/>
      <c r="I2207" s="19"/>
      <c r="J2207" s="19"/>
      <c r="K2207" s="19"/>
      <c r="L2207" s="19"/>
      <c r="M2207" s="19"/>
      <c r="N2207" s="19"/>
      <c r="O2207" s="19"/>
      <c r="P2207" s="19"/>
      <c r="Q2207" s="19"/>
      <c r="R2207" s="19"/>
      <c r="S2207" s="19"/>
      <c r="T2207" s="19"/>
      <c r="U2207" s="19"/>
      <c r="V2207" s="19"/>
      <c r="W2207" s="19"/>
      <c r="X2207" s="19"/>
      <c r="Y2207" s="19"/>
    </row>
    <row r="2208" spans="1:25" x14ac:dyDescent="0.25">
      <c r="A2208" s="19"/>
      <c r="B2208" s="19"/>
      <c r="C2208" s="19"/>
      <c r="D2208" s="19"/>
      <c r="E2208" s="19"/>
      <c r="F2208" s="19"/>
      <c r="G2208" s="19"/>
      <c r="H2208" s="19"/>
      <c r="I2208" s="19"/>
      <c r="J2208" s="19"/>
      <c r="K2208" s="19"/>
      <c r="L2208" s="19"/>
      <c r="M2208" s="19"/>
      <c r="N2208" s="19"/>
      <c r="O2208" s="19"/>
      <c r="P2208" s="19"/>
      <c r="Q2208" s="19"/>
      <c r="R2208" s="19"/>
      <c r="S2208" s="19"/>
      <c r="T2208" s="19"/>
      <c r="U2208" s="19"/>
      <c r="V2208" s="19"/>
      <c r="W2208" s="19"/>
      <c r="X2208" s="19"/>
      <c r="Y2208" s="19"/>
    </row>
    <row r="2209" spans="1:25" x14ac:dyDescent="0.25">
      <c r="A2209" s="19"/>
      <c r="B2209" s="19"/>
      <c r="C2209" s="19"/>
      <c r="D2209" s="19"/>
      <c r="E2209" s="19"/>
      <c r="F2209" s="19"/>
      <c r="G2209" s="19"/>
      <c r="H2209" s="19"/>
      <c r="I2209" s="19"/>
      <c r="J2209" s="19"/>
      <c r="K2209" s="19"/>
      <c r="L2209" s="19"/>
      <c r="M2209" s="19"/>
      <c r="N2209" s="19"/>
      <c r="O2209" s="19"/>
      <c r="P2209" s="19"/>
      <c r="Q2209" s="19"/>
      <c r="R2209" s="19"/>
      <c r="S2209" s="19"/>
      <c r="T2209" s="19"/>
      <c r="U2209" s="19"/>
      <c r="V2209" s="19"/>
      <c r="W2209" s="19"/>
      <c r="X2209" s="19"/>
      <c r="Y2209" s="19"/>
    </row>
    <row r="2210" spans="1:25" x14ac:dyDescent="0.25">
      <c r="A2210" s="19"/>
      <c r="B2210" s="19"/>
      <c r="C2210" s="19"/>
      <c r="D2210" s="19"/>
      <c r="E2210" s="19"/>
      <c r="F2210" s="19"/>
      <c r="G2210" s="19"/>
      <c r="H2210" s="19"/>
      <c r="I2210" s="19"/>
      <c r="J2210" s="19"/>
      <c r="K2210" s="19"/>
      <c r="L2210" s="19"/>
      <c r="M2210" s="19"/>
      <c r="N2210" s="19"/>
      <c r="O2210" s="19"/>
      <c r="P2210" s="19"/>
      <c r="Q2210" s="19"/>
      <c r="R2210" s="19"/>
      <c r="S2210" s="19"/>
      <c r="T2210" s="19"/>
      <c r="U2210" s="19"/>
      <c r="V2210" s="19"/>
      <c r="W2210" s="19"/>
      <c r="X2210" s="19"/>
      <c r="Y2210" s="19"/>
    </row>
    <row r="2211" spans="1:25" x14ac:dyDescent="0.25">
      <c r="A2211" s="19"/>
      <c r="B2211" s="19"/>
      <c r="C2211" s="19"/>
      <c r="D2211" s="19"/>
      <c r="E2211" s="19"/>
      <c r="F2211" s="19"/>
      <c r="G2211" s="19"/>
      <c r="H2211" s="19"/>
      <c r="I2211" s="19"/>
      <c r="J2211" s="19"/>
      <c r="K2211" s="19"/>
      <c r="L2211" s="19"/>
      <c r="M2211" s="19"/>
      <c r="N2211" s="19"/>
      <c r="O2211" s="19"/>
      <c r="P2211" s="19"/>
      <c r="Q2211" s="19"/>
      <c r="R2211" s="19"/>
      <c r="S2211" s="19"/>
      <c r="T2211" s="19"/>
      <c r="U2211" s="19"/>
      <c r="V2211" s="19"/>
      <c r="W2211" s="19"/>
      <c r="X2211" s="19"/>
      <c r="Y2211" s="19"/>
    </row>
    <row r="2212" spans="1:25" x14ac:dyDescent="0.25">
      <c r="A2212" s="19"/>
      <c r="B2212" s="19"/>
      <c r="C2212" s="19"/>
      <c r="D2212" s="19"/>
      <c r="E2212" s="19"/>
      <c r="F2212" s="19"/>
      <c r="G2212" s="19"/>
      <c r="H2212" s="19"/>
      <c r="I2212" s="19"/>
      <c r="J2212" s="19"/>
      <c r="K2212" s="19"/>
      <c r="L2212" s="19"/>
      <c r="M2212" s="19"/>
      <c r="N2212" s="19"/>
      <c r="O2212" s="19"/>
      <c r="P2212" s="19"/>
      <c r="Q2212" s="19"/>
      <c r="R2212" s="19"/>
      <c r="S2212" s="19"/>
      <c r="T2212" s="19"/>
      <c r="U2212" s="19"/>
      <c r="V2212" s="19"/>
      <c r="W2212" s="19"/>
      <c r="X2212" s="19"/>
      <c r="Y2212" s="19"/>
    </row>
    <row r="2213" spans="1:25" x14ac:dyDescent="0.25">
      <c r="A2213" s="19"/>
      <c r="B2213" s="19"/>
      <c r="C2213" s="19"/>
      <c r="D2213" s="19"/>
      <c r="E2213" s="19"/>
      <c r="F2213" s="19"/>
      <c r="G2213" s="19"/>
      <c r="H2213" s="19"/>
      <c r="I2213" s="19"/>
      <c r="J2213" s="19"/>
      <c r="K2213" s="19"/>
      <c r="L2213" s="19"/>
      <c r="M2213" s="19"/>
      <c r="N2213" s="19"/>
      <c r="O2213" s="19"/>
      <c r="P2213" s="19"/>
      <c r="Q2213" s="19"/>
      <c r="R2213" s="19"/>
      <c r="S2213" s="19"/>
      <c r="T2213" s="19"/>
      <c r="U2213" s="19"/>
      <c r="V2213" s="19"/>
      <c r="W2213" s="19"/>
      <c r="X2213" s="19"/>
      <c r="Y2213" s="19"/>
    </row>
    <row r="2214" spans="1:25" x14ac:dyDescent="0.25">
      <c r="A2214" s="19"/>
      <c r="B2214" s="19"/>
      <c r="C2214" s="19"/>
      <c r="D2214" s="19"/>
      <c r="E2214" s="19"/>
      <c r="F2214" s="19"/>
      <c r="G2214" s="19"/>
      <c r="H2214" s="19"/>
      <c r="I2214" s="19"/>
      <c r="J2214" s="19"/>
      <c r="K2214" s="19"/>
      <c r="L2214" s="19"/>
      <c r="M2214" s="19"/>
      <c r="N2214" s="19"/>
      <c r="O2214" s="19"/>
      <c r="P2214" s="19"/>
      <c r="Q2214" s="19"/>
      <c r="R2214" s="19"/>
      <c r="S2214" s="19"/>
      <c r="T2214" s="19"/>
      <c r="U2214" s="19"/>
      <c r="V2214" s="19"/>
      <c r="W2214" s="19"/>
      <c r="X2214" s="19"/>
      <c r="Y2214" s="19"/>
    </row>
    <row r="2215" spans="1:25" x14ac:dyDescent="0.25">
      <c r="A2215" s="19"/>
      <c r="B2215" s="19"/>
      <c r="C2215" s="19"/>
      <c r="D2215" s="19"/>
      <c r="E2215" s="19"/>
      <c r="F2215" s="19"/>
      <c r="G2215" s="19"/>
      <c r="H2215" s="19"/>
      <c r="I2215" s="19"/>
      <c r="J2215" s="19"/>
      <c r="K2215" s="19"/>
      <c r="L2215" s="19"/>
      <c r="M2215" s="19"/>
      <c r="N2215" s="19"/>
      <c r="O2215" s="19"/>
      <c r="P2215" s="19"/>
      <c r="Q2215" s="19"/>
      <c r="R2215" s="19"/>
      <c r="S2215" s="19"/>
      <c r="T2215" s="19"/>
      <c r="U2215" s="19"/>
      <c r="V2215" s="19"/>
      <c r="W2215" s="19"/>
      <c r="X2215" s="19"/>
      <c r="Y2215" s="19"/>
    </row>
    <row r="2216" spans="1:25" x14ac:dyDescent="0.25">
      <c r="A2216" s="19"/>
      <c r="B2216" s="19"/>
      <c r="C2216" s="19"/>
      <c r="D2216" s="19"/>
      <c r="E2216" s="19"/>
      <c r="F2216" s="19"/>
      <c r="G2216" s="19"/>
      <c r="H2216" s="19"/>
      <c r="I2216" s="19"/>
      <c r="J2216" s="19"/>
      <c r="K2216" s="19"/>
      <c r="L2216" s="19"/>
      <c r="M2216" s="19"/>
      <c r="N2216" s="19"/>
      <c r="O2216" s="19"/>
      <c r="P2216" s="19"/>
      <c r="Q2216" s="19"/>
      <c r="R2216" s="19"/>
      <c r="S2216" s="19"/>
      <c r="T2216" s="19"/>
      <c r="U2216" s="19"/>
      <c r="V2216" s="19"/>
      <c r="W2216" s="19"/>
      <c r="X2216" s="19"/>
      <c r="Y2216" s="19"/>
    </row>
    <row r="2217" spans="1:25" x14ac:dyDescent="0.25">
      <c r="A2217" s="19"/>
      <c r="B2217" s="19"/>
      <c r="C2217" s="19"/>
      <c r="D2217" s="19"/>
      <c r="E2217" s="19"/>
      <c r="F2217" s="19"/>
      <c r="G2217" s="19"/>
      <c r="H2217" s="19"/>
      <c r="I2217" s="19"/>
      <c r="J2217" s="19"/>
      <c r="K2217" s="19"/>
      <c r="L2217" s="19"/>
      <c r="M2217" s="19"/>
      <c r="N2217" s="19"/>
      <c r="O2217" s="19"/>
      <c r="P2217" s="19"/>
      <c r="Q2217" s="19"/>
      <c r="R2217" s="19"/>
      <c r="S2217" s="19"/>
      <c r="T2217" s="19"/>
      <c r="U2217" s="19"/>
      <c r="V2217" s="19"/>
      <c r="W2217" s="19"/>
      <c r="X2217" s="19"/>
      <c r="Y2217" s="19"/>
    </row>
    <row r="2218" spans="1:25" x14ac:dyDescent="0.25">
      <c r="A2218" s="19"/>
      <c r="B2218" s="19"/>
      <c r="C2218" s="19"/>
      <c r="D2218" s="19"/>
      <c r="E2218" s="19"/>
      <c r="F2218" s="19"/>
      <c r="G2218" s="19"/>
      <c r="H2218" s="19"/>
      <c r="I2218" s="19"/>
      <c r="J2218" s="19"/>
      <c r="K2218" s="19"/>
      <c r="L2218" s="19"/>
      <c r="M2218" s="19"/>
      <c r="N2218" s="19"/>
      <c r="O2218" s="19"/>
      <c r="P2218" s="19"/>
      <c r="Q2218" s="19"/>
      <c r="R2218" s="19"/>
      <c r="S2218" s="19"/>
      <c r="T2218" s="19"/>
      <c r="U2218" s="19"/>
      <c r="V2218" s="19"/>
      <c r="W2218" s="19"/>
      <c r="X2218" s="19"/>
      <c r="Y2218" s="19"/>
    </row>
    <row r="2219" spans="1:25" x14ac:dyDescent="0.25">
      <c r="A2219" s="19"/>
      <c r="B2219" s="19"/>
      <c r="C2219" s="19"/>
      <c r="D2219" s="19"/>
      <c r="E2219" s="19"/>
      <c r="F2219" s="19"/>
      <c r="G2219" s="19"/>
      <c r="H2219" s="19"/>
      <c r="I2219" s="19"/>
      <c r="J2219" s="19"/>
      <c r="K2219" s="19"/>
      <c r="L2219" s="19"/>
      <c r="M2219" s="19"/>
      <c r="N2219" s="19"/>
      <c r="O2219" s="19"/>
      <c r="P2219" s="19"/>
      <c r="Q2219" s="19"/>
      <c r="R2219" s="19"/>
      <c r="S2219" s="19"/>
      <c r="T2219" s="19"/>
      <c r="U2219" s="19"/>
      <c r="V2219" s="19"/>
      <c r="W2219" s="19"/>
      <c r="X2219" s="19"/>
      <c r="Y2219" s="19"/>
    </row>
    <row r="2220" spans="1:25" x14ac:dyDescent="0.25">
      <c r="A2220" s="19"/>
      <c r="B2220" s="19"/>
      <c r="C2220" s="19"/>
      <c r="D2220" s="19"/>
      <c r="E2220" s="19"/>
      <c r="F2220" s="19"/>
      <c r="G2220" s="19"/>
      <c r="H2220" s="19"/>
      <c r="I2220" s="19"/>
      <c r="J2220" s="19"/>
      <c r="K2220" s="19"/>
      <c r="L2220" s="19"/>
      <c r="M2220" s="19"/>
      <c r="N2220" s="19"/>
      <c r="O2220" s="19"/>
      <c r="P2220" s="19"/>
      <c r="Q2220" s="19"/>
      <c r="R2220" s="19"/>
      <c r="S2220" s="19"/>
      <c r="T2220" s="19"/>
      <c r="U2220" s="19"/>
      <c r="V2220" s="19"/>
      <c r="W2220" s="19"/>
      <c r="X2220" s="19"/>
      <c r="Y2220" s="19"/>
    </row>
    <row r="2221" spans="1:25" x14ac:dyDescent="0.25">
      <c r="A2221" s="19"/>
      <c r="B2221" s="19"/>
      <c r="C2221" s="19"/>
      <c r="D2221" s="19"/>
      <c r="E2221" s="19"/>
      <c r="F2221" s="19"/>
      <c r="G2221" s="19"/>
      <c r="H2221" s="19"/>
      <c r="I2221" s="19"/>
      <c r="J2221" s="19"/>
      <c r="K2221" s="19"/>
      <c r="L2221" s="19"/>
      <c r="M2221" s="19"/>
      <c r="N2221" s="19"/>
      <c r="O2221" s="19"/>
      <c r="P2221" s="19"/>
      <c r="Q2221" s="19"/>
      <c r="R2221" s="19"/>
      <c r="S2221" s="19"/>
      <c r="T2221" s="19"/>
      <c r="U2221" s="19"/>
      <c r="V2221" s="19"/>
      <c r="W2221" s="19"/>
      <c r="X2221" s="19"/>
      <c r="Y2221" s="19"/>
    </row>
    <row r="2222" spans="1:25" x14ac:dyDescent="0.25">
      <c r="A2222" s="19"/>
      <c r="B2222" s="19"/>
      <c r="C2222" s="19"/>
      <c r="D2222" s="19"/>
      <c r="E2222" s="19"/>
      <c r="F2222" s="19"/>
      <c r="G2222" s="19"/>
      <c r="H2222" s="19"/>
      <c r="I2222" s="19"/>
      <c r="J2222" s="19"/>
      <c r="K2222" s="19"/>
      <c r="L2222" s="19"/>
      <c r="M2222" s="19"/>
      <c r="N2222" s="19"/>
      <c r="O2222" s="19"/>
      <c r="P2222" s="19"/>
      <c r="Q2222" s="19"/>
      <c r="R2222" s="19"/>
      <c r="S2222" s="19"/>
      <c r="T2222" s="19"/>
      <c r="U2222" s="19"/>
      <c r="V2222" s="19"/>
      <c r="W2222" s="19"/>
      <c r="X2222" s="19"/>
      <c r="Y2222" s="19"/>
    </row>
    <row r="2223" spans="1:25" x14ac:dyDescent="0.25">
      <c r="A2223" s="19"/>
      <c r="B2223" s="19"/>
      <c r="C2223" s="19"/>
      <c r="D2223" s="19"/>
      <c r="E2223" s="19"/>
      <c r="F2223" s="19"/>
      <c r="G2223" s="19"/>
      <c r="H2223" s="19"/>
      <c r="I2223" s="19"/>
      <c r="J2223" s="19"/>
      <c r="K2223" s="19"/>
      <c r="L2223" s="19"/>
      <c r="M2223" s="19"/>
      <c r="N2223" s="19"/>
      <c r="O2223" s="19"/>
      <c r="P2223" s="19"/>
      <c r="Q2223" s="19"/>
      <c r="R2223" s="19"/>
      <c r="S2223" s="19"/>
      <c r="T2223" s="19"/>
      <c r="U2223" s="19"/>
      <c r="V2223" s="19"/>
      <c r="W2223" s="19"/>
      <c r="X2223" s="19"/>
      <c r="Y2223" s="19"/>
    </row>
    <row r="2224" spans="1:25" x14ac:dyDescent="0.25">
      <c r="A2224" s="19"/>
      <c r="B2224" s="19"/>
      <c r="C2224" s="19"/>
      <c r="D2224" s="19"/>
      <c r="E2224" s="19"/>
      <c r="F2224" s="19"/>
      <c r="G2224" s="19"/>
      <c r="H2224" s="19"/>
      <c r="I2224" s="19"/>
      <c r="J2224" s="19"/>
      <c r="K2224" s="19"/>
      <c r="L2224" s="19"/>
      <c r="M2224" s="19"/>
      <c r="N2224" s="19"/>
      <c r="O2224" s="19"/>
      <c r="P2224" s="19"/>
      <c r="Q2224" s="19"/>
      <c r="R2224" s="19"/>
      <c r="S2224" s="19"/>
      <c r="T2224" s="19"/>
      <c r="U2224" s="19"/>
      <c r="V2224" s="19"/>
      <c r="W2224" s="19"/>
      <c r="X2224" s="19"/>
      <c r="Y2224" s="19"/>
    </row>
    <row r="2225" spans="1:25" x14ac:dyDescent="0.25">
      <c r="A2225" s="19"/>
      <c r="B2225" s="19"/>
      <c r="C2225" s="19"/>
      <c r="D2225" s="19"/>
      <c r="E2225" s="19"/>
      <c r="F2225" s="19"/>
      <c r="G2225" s="19"/>
      <c r="H2225" s="19"/>
      <c r="I2225" s="19"/>
      <c r="J2225" s="19"/>
      <c r="K2225" s="19"/>
      <c r="L2225" s="19"/>
      <c r="M2225" s="19"/>
      <c r="N2225" s="19"/>
      <c r="O2225" s="19"/>
      <c r="P2225" s="19"/>
      <c r="Q2225" s="19"/>
      <c r="R2225" s="19"/>
      <c r="S2225" s="19"/>
      <c r="T2225" s="19"/>
      <c r="U2225" s="19"/>
      <c r="V2225" s="19"/>
      <c r="W2225" s="19"/>
      <c r="X2225" s="19"/>
      <c r="Y2225" s="19"/>
    </row>
    <row r="2226" spans="1:25" x14ac:dyDescent="0.25">
      <c r="A2226" s="19"/>
      <c r="B2226" s="19"/>
      <c r="C2226" s="19"/>
      <c r="D2226" s="19"/>
      <c r="E2226" s="19"/>
      <c r="F2226" s="19"/>
      <c r="G2226" s="19"/>
      <c r="H2226" s="19"/>
      <c r="I2226" s="19"/>
      <c r="J2226" s="19"/>
      <c r="K2226" s="19"/>
      <c r="L2226" s="19"/>
      <c r="M2226" s="19"/>
      <c r="N2226" s="19"/>
      <c r="O2226" s="19"/>
      <c r="P2226" s="19"/>
      <c r="Q2226" s="19"/>
      <c r="R2226" s="19"/>
      <c r="S2226" s="19"/>
      <c r="T2226" s="19"/>
      <c r="U2226" s="19"/>
      <c r="V2226" s="19"/>
      <c r="W2226" s="19"/>
      <c r="X2226" s="19"/>
      <c r="Y2226" s="19"/>
    </row>
    <row r="2227" spans="1:25" x14ac:dyDescent="0.25">
      <c r="A2227" s="19"/>
      <c r="B2227" s="19"/>
      <c r="C2227" s="19"/>
      <c r="D2227" s="19"/>
      <c r="E2227" s="19"/>
      <c r="F2227" s="19"/>
      <c r="G2227" s="19"/>
      <c r="H2227" s="19"/>
      <c r="I2227" s="19"/>
      <c r="J2227" s="19"/>
      <c r="K2227" s="19"/>
      <c r="L2227" s="19"/>
      <c r="M2227" s="19"/>
      <c r="N2227" s="19"/>
      <c r="O2227" s="19"/>
      <c r="P2227" s="19"/>
      <c r="Q2227" s="19"/>
      <c r="R2227" s="19"/>
      <c r="S2227" s="19"/>
      <c r="T2227" s="19"/>
      <c r="U2227" s="19"/>
      <c r="V2227" s="19"/>
      <c r="W2227" s="19"/>
      <c r="X2227" s="19"/>
      <c r="Y2227" s="19"/>
    </row>
    <row r="2228" spans="1:25" x14ac:dyDescent="0.25">
      <c r="A2228" s="19"/>
      <c r="B2228" s="19"/>
      <c r="C2228" s="19"/>
      <c r="D2228" s="19"/>
      <c r="E2228" s="19"/>
      <c r="F2228" s="19"/>
      <c r="G2228" s="19"/>
      <c r="H2228" s="19"/>
      <c r="I2228" s="19"/>
      <c r="J2228" s="19"/>
      <c r="K2228" s="19"/>
      <c r="L2228" s="19"/>
      <c r="M2228" s="19"/>
      <c r="N2228" s="19"/>
      <c r="O2228" s="19"/>
      <c r="P2228" s="19"/>
      <c r="Q2228" s="19"/>
      <c r="R2228" s="19"/>
      <c r="S2228" s="19"/>
      <c r="T2228" s="19"/>
      <c r="U2228" s="19"/>
      <c r="V2228" s="19"/>
      <c r="W2228" s="19"/>
      <c r="X2228" s="19"/>
      <c r="Y2228" s="19"/>
    </row>
    <row r="2229" spans="1:25" x14ac:dyDescent="0.25">
      <c r="A2229" s="19"/>
      <c r="B2229" s="19"/>
      <c r="C2229" s="19"/>
      <c r="D2229" s="19"/>
      <c r="E2229" s="19"/>
      <c r="F2229" s="19"/>
      <c r="G2229" s="19"/>
      <c r="H2229" s="19"/>
      <c r="I2229" s="19"/>
      <c r="J2229" s="19"/>
      <c r="K2229" s="19"/>
      <c r="L2229" s="19"/>
      <c r="M2229" s="19"/>
      <c r="N2229" s="19"/>
      <c r="O2229" s="19"/>
      <c r="P2229" s="19"/>
      <c r="Q2229" s="19"/>
      <c r="R2229" s="19"/>
      <c r="S2229" s="19"/>
      <c r="T2229" s="19"/>
      <c r="U2229" s="19"/>
      <c r="V2229" s="19"/>
      <c r="W2229" s="19"/>
      <c r="X2229" s="19"/>
      <c r="Y2229" s="19"/>
    </row>
    <row r="2230" spans="1:25" x14ac:dyDescent="0.25">
      <c r="A2230" s="19"/>
      <c r="B2230" s="19"/>
      <c r="C2230" s="19"/>
      <c r="D2230" s="19"/>
      <c r="E2230" s="19"/>
      <c r="F2230" s="19"/>
      <c r="G2230" s="19"/>
      <c r="H2230" s="19"/>
      <c r="I2230" s="19"/>
      <c r="J2230" s="19"/>
      <c r="K2230" s="19"/>
      <c r="L2230" s="19"/>
      <c r="M2230" s="19"/>
      <c r="N2230" s="19"/>
      <c r="O2230" s="19"/>
      <c r="P2230" s="19"/>
      <c r="Q2230" s="19"/>
      <c r="R2230" s="19"/>
      <c r="S2230" s="19"/>
      <c r="T2230" s="19"/>
      <c r="U2230" s="19"/>
      <c r="V2230" s="19"/>
      <c r="W2230" s="19"/>
      <c r="X2230" s="19"/>
      <c r="Y2230" s="19"/>
    </row>
    <row r="2231" spans="1:25" x14ac:dyDescent="0.25">
      <c r="A2231" s="19"/>
      <c r="B2231" s="19"/>
      <c r="C2231" s="19"/>
      <c r="D2231" s="19"/>
      <c r="E2231" s="19"/>
      <c r="F2231" s="19"/>
      <c r="G2231" s="19"/>
      <c r="H2231" s="19"/>
      <c r="I2231" s="19"/>
      <c r="J2231" s="19"/>
      <c r="K2231" s="19"/>
      <c r="L2231" s="19"/>
      <c r="M2231" s="19"/>
      <c r="N2231" s="19"/>
      <c r="O2231" s="19"/>
      <c r="P2231" s="19"/>
      <c r="Q2231" s="19"/>
      <c r="R2231" s="19"/>
      <c r="S2231" s="19"/>
      <c r="T2231" s="19"/>
      <c r="U2231" s="19"/>
      <c r="V2231" s="19"/>
      <c r="W2231" s="19"/>
      <c r="X2231" s="19"/>
      <c r="Y2231" s="19"/>
    </row>
    <row r="2232" spans="1:25" x14ac:dyDescent="0.25">
      <c r="A2232" s="19"/>
      <c r="B2232" s="19"/>
      <c r="C2232" s="19"/>
      <c r="D2232" s="19"/>
      <c r="E2232" s="19"/>
      <c r="F2232" s="19"/>
      <c r="G2232" s="19"/>
      <c r="H2232" s="19"/>
      <c r="I2232" s="19"/>
      <c r="J2232" s="19"/>
      <c r="K2232" s="19"/>
      <c r="L2232" s="19"/>
      <c r="M2232" s="19"/>
      <c r="N2232" s="19"/>
      <c r="O2232" s="19"/>
      <c r="P2232" s="19"/>
      <c r="Q2232" s="19"/>
      <c r="R2232" s="19"/>
      <c r="S2232" s="19"/>
      <c r="T2232" s="19"/>
      <c r="U2232" s="19"/>
      <c r="V2232" s="19"/>
      <c r="W2232" s="19"/>
      <c r="X2232" s="19"/>
      <c r="Y2232" s="19"/>
    </row>
    <row r="2233" spans="1:25" x14ac:dyDescent="0.25">
      <c r="A2233" s="19"/>
      <c r="B2233" s="19"/>
      <c r="C2233" s="19"/>
      <c r="D2233" s="19"/>
      <c r="E2233" s="19"/>
      <c r="F2233" s="19"/>
      <c r="G2233" s="19"/>
      <c r="H2233" s="19"/>
      <c r="I2233" s="19"/>
      <c r="J2233" s="19"/>
      <c r="K2233" s="19"/>
      <c r="L2233" s="19"/>
      <c r="M2233" s="19"/>
      <c r="N2233" s="19"/>
      <c r="O2233" s="19"/>
      <c r="P2233" s="19"/>
      <c r="Q2233" s="19"/>
      <c r="R2233" s="19"/>
      <c r="S2233" s="19"/>
      <c r="T2233" s="19"/>
      <c r="U2233" s="19"/>
      <c r="V2233" s="19"/>
      <c r="W2233" s="19"/>
      <c r="X2233" s="19"/>
      <c r="Y2233" s="19"/>
    </row>
    <row r="2234" spans="1:25" x14ac:dyDescent="0.25">
      <c r="A2234" s="19"/>
      <c r="B2234" s="19"/>
      <c r="C2234" s="19"/>
      <c r="D2234" s="19"/>
      <c r="E2234" s="19"/>
      <c r="F2234" s="19"/>
      <c r="G2234" s="19"/>
      <c r="H2234" s="19"/>
      <c r="I2234" s="19"/>
      <c r="J2234" s="19"/>
      <c r="K2234" s="19"/>
      <c r="L2234" s="19"/>
      <c r="M2234" s="19"/>
      <c r="N2234" s="19"/>
      <c r="O2234" s="19"/>
      <c r="P2234" s="19"/>
      <c r="Q2234" s="19"/>
      <c r="R2234" s="19"/>
      <c r="S2234" s="19"/>
      <c r="T2234" s="19"/>
      <c r="U2234" s="19"/>
      <c r="V2234" s="19"/>
      <c r="W2234" s="19"/>
      <c r="X2234" s="19"/>
      <c r="Y2234" s="19"/>
    </row>
    <row r="2235" spans="1:25" x14ac:dyDescent="0.25">
      <c r="A2235" s="19"/>
      <c r="B2235" s="19"/>
      <c r="C2235" s="19"/>
      <c r="D2235" s="19"/>
      <c r="E2235" s="19"/>
      <c r="F2235" s="19"/>
      <c r="G2235" s="19"/>
      <c r="H2235" s="19"/>
      <c r="I2235" s="19"/>
      <c r="J2235" s="19"/>
      <c r="K2235" s="19"/>
      <c r="L2235" s="19"/>
      <c r="M2235" s="19"/>
      <c r="N2235" s="19"/>
      <c r="O2235" s="19"/>
      <c r="P2235" s="19"/>
      <c r="Q2235" s="19"/>
      <c r="R2235" s="19"/>
      <c r="S2235" s="19"/>
      <c r="T2235" s="19"/>
      <c r="U2235" s="19"/>
      <c r="V2235" s="19"/>
      <c r="W2235" s="19"/>
      <c r="X2235" s="19"/>
      <c r="Y2235" s="19"/>
    </row>
    <row r="2236" spans="1:25" x14ac:dyDescent="0.25">
      <c r="A2236" s="19"/>
      <c r="B2236" s="19"/>
      <c r="C2236" s="19"/>
      <c r="D2236" s="19"/>
      <c r="E2236" s="19"/>
      <c r="F2236" s="19"/>
      <c r="G2236" s="19"/>
      <c r="H2236" s="19"/>
      <c r="I2236" s="19"/>
      <c r="J2236" s="19"/>
      <c r="K2236" s="19"/>
      <c r="L2236" s="19"/>
      <c r="M2236" s="19"/>
      <c r="N2236" s="19"/>
      <c r="O2236" s="19"/>
      <c r="P2236" s="19"/>
      <c r="Q2236" s="19"/>
      <c r="R2236" s="19"/>
      <c r="S2236" s="19"/>
      <c r="T2236" s="19"/>
      <c r="U2236" s="19"/>
      <c r="V2236" s="19"/>
      <c r="W2236" s="19"/>
      <c r="X2236" s="19"/>
      <c r="Y2236" s="19"/>
    </row>
    <row r="2237" spans="1:25" x14ac:dyDescent="0.25">
      <c r="A2237" s="19"/>
      <c r="B2237" s="19"/>
      <c r="C2237" s="19"/>
      <c r="D2237" s="19"/>
      <c r="E2237" s="19"/>
      <c r="F2237" s="19"/>
      <c r="G2237" s="19"/>
      <c r="H2237" s="19"/>
      <c r="I2237" s="19"/>
      <c r="J2237" s="19"/>
      <c r="K2237" s="19"/>
      <c r="L2237" s="19"/>
      <c r="M2237" s="19"/>
      <c r="N2237" s="19"/>
      <c r="O2237" s="19"/>
      <c r="P2237" s="19"/>
      <c r="Q2237" s="19"/>
      <c r="R2237" s="19"/>
      <c r="S2237" s="19"/>
      <c r="T2237" s="19"/>
      <c r="U2237" s="19"/>
      <c r="V2237" s="19"/>
      <c r="W2237" s="19"/>
      <c r="X2237" s="19"/>
      <c r="Y2237" s="19"/>
    </row>
    <row r="2238" spans="1:25" x14ac:dyDescent="0.25">
      <c r="A2238" s="19"/>
      <c r="B2238" s="19"/>
      <c r="C2238" s="19"/>
      <c r="D2238" s="19"/>
      <c r="E2238" s="19"/>
      <c r="F2238" s="19"/>
      <c r="G2238" s="19"/>
      <c r="H2238" s="19"/>
      <c r="I2238" s="19"/>
      <c r="J2238" s="19"/>
      <c r="K2238" s="19"/>
      <c r="L2238" s="19"/>
      <c r="M2238" s="19"/>
      <c r="N2238" s="19"/>
      <c r="O2238" s="19"/>
      <c r="P2238" s="19"/>
      <c r="Q2238" s="19"/>
      <c r="R2238" s="19"/>
      <c r="S2238" s="19"/>
      <c r="T2238" s="19"/>
      <c r="U2238" s="19"/>
      <c r="V2238" s="19"/>
      <c r="W2238" s="19"/>
      <c r="X2238" s="19"/>
      <c r="Y2238" s="19"/>
    </row>
    <row r="2239" spans="1:25" x14ac:dyDescent="0.25">
      <c r="A2239" s="19"/>
      <c r="B2239" s="19"/>
      <c r="C2239" s="19"/>
      <c r="D2239" s="19"/>
      <c r="E2239" s="19"/>
      <c r="F2239" s="19"/>
      <c r="G2239" s="19"/>
      <c r="H2239" s="19"/>
      <c r="I2239" s="19"/>
      <c r="J2239" s="19"/>
      <c r="K2239" s="19"/>
      <c r="L2239" s="19"/>
      <c r="M2239" s="19"/>
      <c r="N2239" s="19"/>
      <c r="O2239" s="19"/>
      <c r="P2239" s="19"/>
      <c r="Q2239" s="19"/>
      <c r="R2239" s="19"/>
      <c r="S2239" s="19"/>
      <c r="T2239" s="19"/>
      <c r="U2239" s="19"/>
      <c r="V2239" s="19"/>
      <c r="W2239" s="19"/>
      <c r="X2239" s="19"/>
      <c r="Y2239" s="19"/>
    </row>
    <row r="2240" spans="1:25" x14ac:dyDescent="0.25">
      <c r="A2240" s="19"/>
      <c r="B2240" s="19"/>
      <c r="C2240" s="19"/>
      <c r="D2240" s="19"/>
      <c r="E2240" s="19"/>
      <c r="F2240" s="19"/>
      <c r="G2240" s="19"/>
      <c r="H2240" s="19"/>
      <c r="I2240" s="19"/>
      <c r="J2240" s="19"/>
      <c r="K2240" s="19"/>
      <c r="L2240" s="19"/>
      <c r="M2240" s="19"/>
      <c r="N2240" s="19"/>
      <c r="O2240" s="19"/>
      <c r="P2240" s="19"/>
      <c r="Q2240" s="19"/>
      <c r="R2240" s="19"/>
      <c r="S2240" s="19"/>
      <c r="T2240" s="19"/>
      <c r="U2240" s="19"/>
      <c r="V2240" s="19"/>
      <c r="W2240" s="19"/>
      <c r="X2240" s="19"/>
      <c r="Y2240" s="19"/>
    </row>
    <row r="2241" spans="1:25" x14ac:dyDescent="0.25">
      <c r="A2241" s="19"/>
      <c r="B2241" s="19"/>
      <c r="C2241" s="19"/>
      <c r="D2241" s="19"/>
      <c r="E2241" s="19"/>
      <c r="F2241" s="19"/>
      <c r="G2241" s="19"/>
      <c r="H2241" s="19"/>
      <c r="I2241" s="19"/>
      <c r="J2241" s="19"/>
      <c r="K2241" s="19"/>
      <c r="L2241" s="19"/>
      <c r="M2241" s="19"/>
      <c r="N2241" s="19"/>
      <c r="O2241" s="19"/>
      <c r="P2241" s="19"/>
      <c r="Q2241" s="19"/>
      <c r="R2241" s="19"/>
      <c r="S2241" s="19"/>
      <c r="T2241" s="19"/>
      <c r="U2241" s="19"/>
      <c r="V2241" s="19"/>
      <c r="W2241" s="19"/>
      <c r="X2241" s="19"/>
      <c r="Y2241" s="19"/>
    </row>
    <row r="2242" spans="1:25" x14ac:dyDescent="0.25">
      <c r="A2242" s="19"/>
      <c r="B2242" s="19"/>
      <c r="C2242" s="19"/>
      <c r="D2242" s="19"/>
      <c r="E2242" s="19"/>
      <c r="F2242" s="19"/>
      <c r="G2242" s="19"/>
      <c r="H2242" s="19"/>
      <c r="I2242" s="19"/>
      <c r="J2242" s="19"/>
      <c r="K2242" s="19"/>
      <c r="L2242" s="19"/>
      <c r="M2242" s="19"/>
      <c r="N2242" s="19"/>
      <c r="O2242" s="19"/>
      <c r="P2242" s="19"/>
      <c r="Q2242" s="19"/>
      <c r="R2242" s="19"/>
      <c r="S2242" s="19"/>
      <c r="T2242" s="19"/>
      <c r="U2242" s="19"/>
      <c r="V2242" s="19"/>
      <c r="W2242" s="19"/>
      <c r="X2242" s="19"/>
      <c r="Y2242" s="19"/>
    </row>
    <row r="2243" spans="1:25" x14ac:dyDescent="0.25">
      <c r="A2243" s="19"/>
      <c r="B2243" s="19"/>
      <c r="C2243" s="19"/>
      <c r="D2243" s="19"/>
      <c r="E2243" s="19"/>
      <c r="F2243" s="19"/>
      <c r="G2243" s="19"/>
      <c r="H2243" s="19"/>
      <c r="I2243" s="19"/>
      <c r="J2243" s="19"/>
      <c r="K2243" s="19"/>
      <c r="L2243" s="19"/>
      <c r="M2243" s="19"/>
      <c r="N2243" s="19"/>
      <c r="O2243" s="19"/>
      <c r="P2243" s="19"/>
      <c r="Q2243" s="19"/>
      <c r="R2243" s="19"/>
      <c r="S2243" s="19"/>
      <c r="T2243" s="19"/>
      <c r="U2243" s="19"/>
      <c r="V2243" s="19"/>
      <c r="W2243" s="19"/>
      <c r="X2243" s="19"/>
      <c r="Y2243" s="19"/>
    </row>
    <row r="2244" spans="1:25" x14ac:dyDescent="0.25">
      <c r="A2244" s="19"/>
      <c r="B2244" s="19"/>
      <c r="C2244" s="19"/>
      <c r="D2244" s="19"/>
      <c r="E2244" s="19"/>
      <c r="F2244" s="19"/>
      <c r="G2244" s="19"/>
      <c r="H2244" s="19"/>
      <c r="I2244" s="19"/>
      <c r="J2244" s="19"/>
      <c r="K2244" s="19"/>
      <c r="L2244" s="19"/>
      <c r="M2244" s="19"/>
      <c r="N2244" s="19"/>
      <c r="O2244" s="19"/>
      <c r="P2244" s="19"/>
      <c r="Q2244" s="19"/>
      <c r="R2244" s="19"/>
      <c r="S2244" s="19"/>
      <c r="T2244" s="19"/>
      <c r="U2244" s="19"/>
      <c r="V2244" s="19"/>
      <c r="W2244" s="19"/>
      <c r="X2244" s="19"/>
      <c r="Y2244" s="19"/>
    </row>
    <row r="2245" spans="1:25" x14ac:dyDescent="0.25">
      <c r="A2245" s="19"/>
      <c r="B2245" s="19"/>
      <c r="C2245" s="19"/>
      <c r="D2245" s="19"/>
      <c r="E2245" s="19"/>
      <c r="F2245" s="19"/>
      <c r="G2245" s="19"/>
      <c r="H2245" s="19"/>
      <c r="I2245" s="19"/>
      <c r="J2245" s="19"/>
      <c r="K2245" s="19"/>
      <c r="L2245" s="19"/>
      <c r="M2245" s="19"/>
      <c r="N2245" s="19"/>
      <c r="O2245" s="19"/>
      <c r="P2245" s="19"/>
      <c r="Q2245" s="19"/>
      <c r="R2245" s="19"/>
      <c r="S2245" s="19"/>
      <c r="T2245" s="19"/>
      <c r="U2245" s="19"/>
      <c r="V2245" s="19"/>
      <c r="W2245" s="19"/>
      <c r="X2245" s="19"/>
      <c r="Y2245" s="19"/>
    </row>
    <row r="2246" spans="1:25" x14ac:dyDescent="0.25">
      <c r="A2246" s="19"/>
      <c r="B2246" s="19"/>
      <c r="C2246" s="19"/>
      <c r="D2246" s="19"/>
      <c r="E2246" s="19"/>
      <c r="F2246" s="19"/>
      <c r="G2246" s="19"/>
      <c r="H2246" s="19"/>
      <c r="I2246" s="19"/>
      <c r="J2246" s="19"/>
      <c r="K2246" s="19"/>
      <c r="L2246" s="19"/>
      <c r="M2246" s="19"/>
      <c r="N2246" s="19"/>
      <c r="O2246" s="19"/>
      <c r="P2246" s="19"/>
      <c r="Q2246" s="19"/>
      <c r="R2246" s="19"/>
      <c r="S2246" s="19"/>
      <c r="T2246" s="19"/>
      <c r="U2246" s="19"/>
      <c r="V2246" s="19"/>
      <c r="W2246" s="19"/>
      <c r="X2246" s="19"/>
      <c r="Y2246" s="19"/>
    </row>
    <row r="2247" spans="1:25" x14ac:dyDescent="0.25">
      <c r="A2247" s="19"/>
      <c r="B2247" s="19"/>
      <c r="C2247" s="19"/>
      <c r="D2247" s="19"/>
      <c r="E2247" s="19"/>
      <c r="F2247" s="19"/>
      <c r="G2247" s="19"/>
      <c r="H2247" s="19"/>
      <c r="I2247" s="19"/>
      <c r="J2247" s="19"/>
      <c r="K2247" s="19"/>
      <c r="L2247" s="19"/>
      <c r="M2247" s="19"/>
      <c r="N2247" s="19"/>
      <c r="O2247" s="19"/>
      <c r="P2247" s="19"/>
      <c r="Q2247" s="19"/>
      <c r="R2247" s="19"/>
      <c r="S2247" s="19"/>
      <c r="T2247" s="19"/>
      <c r="U2247" s="19"/>
      <c r="V2247" s="19"/>
      <c r="W2247" s="19"/>
      <c r="X2247" s="19"/>
      <c r="Y2247" s="19"/>
    </row>
    <row r="2248" spans="1:25" x14ac:dyDescent="0.25">
      <c r="A2248" s="19"/>
      <c r="B2248" s="19"/>
      <c r="C2248" s="19"/>
      <c r="D2248" s="19"/>
      <c r="E2248" s="19"/>
      <c r="F2248" s="19"/>
      <c r="G2248" s="19"/>
      <c r="H2248" s="19"/>
      <c r="I2248" s="19"/>
      <c r="J2248" s="19"/>
      <c r="K2248" s="19"/>
      <c r="L2248" s="19"/>
      <c r="M2248" s="19"/>
      <c r="N2248" s="19"/>
      <c r="O2248" s="19"/>
      <c r="P2248" s="19"/>
      <c r="Q2248" s="19"/>
      <c r="R2248" s="19"/>
      <c r="S2248" s="19"/>
      <c r="T2248" s="19"/>
      <c r="U2248" s="19"/>
      <c r="V2248" s="19"/>
      <c r="W2248" s="19"/>
      <c r="X2248" s="19"/>
      <c r="Y2248" s="19"/>
    </row>
    <row r="2249" spans="1:25" x14ac:dyDescent="0.25">
      <c r="A2249" s="19"/>
      <c r="B2249" s="19"/>
      <c r="C2249" s="19"/>
      <c r="D2249" s="19"/>
      <c r="E2249" s="19"/>
      <c r="F2249" s="19"/>
      <c r="G2249" s="19"/>
      <c r="H2249" s="19"/>
      <c r="I2249" s="19"/>
      <c r="J2249" s="19"/>
      <c r="K2249" s="19"/>
      <c r="L2249" s="19"/>
      <c r="M2249" s="19"/>
      <c r="N2249" s="19"/>
      <c r="O2249" s="19"/>
      <c r="P2249" s="19"/>
      <c r="Q2249" s="19"/>
      <c r="R2249" s="19"/>
      <c r="S2249" s="19"/>
      <c r="T2249" s="19"/>
      <c r="U2249" s="19"/>
      <c r="V2249" s="19"/>
      <c r="W2249" s="19"/>
      <c r="X2249" s="19"/>
      <c r="Y2249" s="19"/>
    </row>
    <row r="2250" spans="1:25" x14ac:dyDescent="0.25">
      <c r="A2250" s="19"/>
      <c r="B2250" s="19"/>
      <c r="C2250" s="19"/>
      <c r="D2250" s="19"/>
      <c r="E2250" s="19"/>
      <c r="F2250" s="19"/>
      <c r="G2250" s="19"/>
      <c r="H2250" s="19"/>
      <c r="I2250" s="19"/>
      <c r="J2250" s="19"/>
      <c r="K2250" s="19"/>
      <c r="L2250" s="19"/>
      <c r="M2250" s="19"/>
      <c r="N2250" s="19"/>
      <c r="O2250" s="19"/>
      <c r="P2250" s="19"/>
      <c r="Q2250" s="19"/>
      <c r="R2250" s="19"/>
      <c r="S2250" s="19"/>
      <c r="T2250" s="19"/>
      <c r="U2250" s="19"/>
      <c r="V2250" s="19"/>
      <c r="W2250" s="19"/>
      <c r="X2250" s="19"/>
      <c r="Y2250" s="19"/>
    </row>
    <row r="2251" spans="1:25" x14ac:dyDescent="0.25">
      <c r="A2251" s="19"/>
      <c r="B2251" s="19"/>
      <c r="C2251" s="19"/>
      <c r="D2251" s="19"/>
      <c r="E2251" s="19"/>
      <c r="F2251" s="19"/>
      <c r="G2251" s="19"/>
      <c r="H2251" s="19"/>
      <c r="I2251" s="19"/>
      <c r="J2251" s="19"/>
      <c r="K2251" s="19"/>
      <c r="L2251" s="19"/>
      <c r="M2251" s="19"/>
      <c r="N2251" s="19"/>
      <c r="O2251" s="19"/>
      <c r="P2251" s="19"/>
      <c r="Q2251" s="19"/>
      <c r="R2251" s="19"/>
      <c r="S2251" s="19"/>
      <c r="T2251" s="19"/>
      <c r="U2251" s="19"/>
      <c r="V2251" s="19"/>
      <c r="W2251" s="19"/>
      <c r="X2251" s="19"/>
      <c r="Y2251" s="19"/>
    </row>
    <row r="2252" spans="1:25" x14ac:dyDescent="0.25">
      <c r="A2252" s="19"/>
      <c r="B2252" s="19"/>
      <c r="C2252" s="19"/>
      <c r="D2252" s="19"/>
      <c r="E2252" s="19"/>
      <c r="F2252" s="19"/>
      <c r="G2252" s="19"/>
      <c r="H2252" s="19"/>
      <c r="I2252" s="19"/>
      <c r="J2252" s="19"/>
      <c r="K2252" s="19"/>
      <c r="L2252" s="19"/>
      <c r="M2252" s="19"/>
      <c r="N2252" s="19"/>
      <c r="O2252" s="19"/>
      <c r="P2252" s="19"/>
      <c r="Q2252" s="19"/>
      <c r="R2252" s="19"/>
      <c r="S2252" s="19"/>
      <c r="T2252" s="19"/>
      <c r="U2252" s="19"/>
      <c r="V2252" s="19"/>
      <c r="W2252" s="19"/>
      <c r="X2252" s="19"/>
      <c r="Y2252" s="19"/>
    </row>
    <row r="2253" spans="1:25" x14ac:dyDescent="0.25">
      <c r="A2253" s="19"/>
      <c r="B2253" s="19"/>
      <c r="C2253" s="19"/>
      <c r="D2253" s="19"/>
      <c r="E2253" s="19"/>
      <c r="F2253" s="19"/>
      <c r="G2253" s="19"/>
      <c r="H2253" s="19"/>
      <c r="I2253" s="19"/>
      <c r="J2253" s="19"/>
      <c r="K2253" s="19"/>
      <c r="L2253" s="19"/>
      <c r="M2253" s="19"/>
      <c r="N2253" s="19"/>
      <c r="O2253" s="19"/>
      <c r="P2253" s="19"/>
      <c r="Q2253" s="19"/>
      <c r="R2253" s="19"/>
      <c r="S2253" s="19"/>
      <c r="T2253" s="19"/>
      <c r="U2253" s="19"/>
      <c r="V2253" s="19"/>
      <c r="W2253" s="19"/>
      <c r="X2253" s="19"/>
      <c r="Y2253" s="19"/>
    </row>
    <row r="2254" spans="1:25" x14ac:dyDescent="0.25">
      <c r="A2254" s="19"/>
      <c r="B2254" s="19"/>
      <c r="C2254" s="19"/>
      <c r="D2254" s="19"/>
      <c r="E2254" s="19"/>
      <c r="F2254" s="19"/>
      <c r="G2254" s="19"/>
      <c r="H2254" s="19"/>
      <c r="I2254" s="19"/>
      <c r="J2254" s="19"/>
      <c r="K2254" s="19"/>
      <c r="L2254" s="19"/>
      <c r="M2254" s="19"/>
      <c r="N2254" s="19"/>
      <c r="O2254" s="19"/>
      <c r="P2254" s="19"/>
      <c r="Q2254" s="19"/>
      <c r="R2254" s="19"/>
      <c r="S2254" s="19"/>
      <c r="T2254" s="19"/>
      <c r="U2254" s="19"/>
      <c r="V2254" s="19"/>
      <c r="W2254" s="19"/>
      <c r="X2254" s="19"/>
      <c r="Y2254" s="19"/>
    </row>
    <row r="2255" spans="1:25" x14ac:dyDescent="0.25">
      <c r="A2255" s="19"/>
      <c r="B2255" s="19"/>
      <c r="C2255" s="19"/>
      <c r="D2255" s="19"/>
      <c r="E2255" s="19"/>
      <c r="F2255" s="19"/>
      <c r="G2255" s="19"/>
      <c r="H2255" s="19"/>
      <c r="I2255" s="19"/>
      <c r="J2255" s="19"/>
      <c r="K2255" s="19"/>
      <c r="L2255" s="19"/>
      <c r="M2255" s="19"/>
      <c r="N2255" s="19"/>
      <c r="O2255" s="19"/>
      <c r="P2255" s="19"/>
      <c r="Q2255" s="19"/>
      <c r="R2255" s="19"/>
      <c r="S2255" s="19"/>
      <c r="T2255" s="19"/>
      <c r="U2255" s="19"/>
      <c r="V2255" s="19"/>
      <c r="W2255" s="19"/>
      <c r="X2255" s="19"/>
      <c r="Y2255" s="19"/>
    </row>
    <row r="2256" spans="1:25" x14ac:dyDescent="0.25">
      <c r="A2256" s="19"/>
      <c r="B2256" s="19"/>
      <c r="C2256" s="19"/>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row>
    <row r="2257" spans="1:25" x14ac:dyDescent="0.25">
      <c r="A2257" s="19"/>
      <c r="B2257" s="19"/>
      <c r="C2257" s="19"/>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row>
    <row r="2258" spans="1:25" x14ac:dyDescent="0.25">
      <c r="A2258" s="19"/>
      <c r="B2258" s="19"/>
      <c r="C2258" s="19"/>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row>
    <row r="2259" spans="1:25" x14ac:dyDescent="0.25">
      <c r="A2259" s="19"/>
      <c r="B2259" s="19"/>
      <c r="C2259" s="19"/>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row>
    <row r="2260" spans="1:25" x14ac:dyDescent="0.25">
      <c r="A2260" s="19"/>
      <c r="B2260" s="19"/>
      <c r="C2260" s="19"/>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row>
    <row r="2261" spans="1:25" x14ac:dyDescent="0.25">
      <c r="A2261" s="19"/>
      <c r="B2261" s="19"/>
      <c r="C2261" s="19"/>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row>
    <row r="2262" spans="1:25" x14ac:dyDescent="0.25">
      <c r="A2262" s="19"/>
      <c r="B2262" s="19"/>
      <c r="C2262" s="19"/>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row>
    <row r="2263" spans="1:25" x14ac:dyDescent="0.25">
      <c r="A2263" s="19"/>
      <c r="B2263" s="19"/>
      <c r="C2263" s="19"/>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row>
    <row r="2264" spans="1:25" x14ac:dyDescent="0.25">
      <c r="A2264" s="19"/>
      <c r="B2264" s="19"/>
      <c r="C2264" s="19"/>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row>
    <row r="2265" spans="1:25" x14ac:dyDescent="0.25">
      <c r="A2265" s="19"/>
      <c r="B2265" s="19"/>
      <c r="C2265" s="19"/>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row>
    <row r="2266" spans="1:25" x14ac:dyDescent="0.25">
      <c r="A2266" s="19"/>
      <c r="B2266" s="19"/>
      <c r="C2266" s="19"/>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row>
    <row r="2267" spans="1:25" x14ac:dyDescent="0.25">
      <c r="A2267" s="19"/>
      <c r="B2267" s="19"/>
      <c r="C2267" s="19"/>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row>
    <row r="2268" spans="1:25" x14ac:dyDescent="0.25">
      <c r="A2268" s="19"/>
      <c r="B2268" s="19"/>
      <c r="C2268" s="19"/>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row>
    <row r="2269" spans="1:25" x14ac:dyDescent="0.25">
      <c r="A2269" s="19"/>
      <c r="B2269" s="19"/>
      <c r="C2269" s="19"/>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row>
    <row r="2270" spans="1:25" x14ac:dyDescent="0.25">
      <c r="A2270" s="19"/>
      <c r="B2270" s="19"/>
      <c r="C2270" s="19"/>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row>
    <row r="2271" spans="1:25" x14ac:dyDescent="0.25">
      <c r="A2271" s="19"/>
      <c r="B2271" s="19"/>
      <c r="C2271" s="19"/>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row>
    <row r="2272" spans="1:25" x14ac:dyDescent="0.25">
      <c r="A2272" s="19"/>
      <c r="B2272" s="19"/>
      <c r="C2272" s="19"/>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row>
    <row r="2273" spans="1:25" x14ac:dyDescent="0.25">
      <c r="A2273" s="19"/>
      <c r="B2273" s="19"/>
      <c r="C2273" s="19"/>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row>
    <row r="2274" spans="1:25" x14ac:dyDescent="0.25">
      <c r="A2274" s="19"/>
      <c r="B2274" s="19"/>
      <c r="C2274" s="19"/>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row>
    <row r="2275" spans="1:25" x14ac:dyDescent="0.25">
      <c r="A2275" s="19"/>
      <c r="B2275" s="19"/>
      <c r="C2275" s="19"/>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row>
    <row r="2276" spans="1:25" x14ac:dyDescent="0.25">
      <c r="A2276" s="19"/>
      <c r="B2276" s="19"/>
      <c r="C2276" s="19"/>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row>
    <row r="2277" spans="1:25" x14ac:dyDescent="0.25">
      <c r="A2277" s="19"/>
      <c r="B2277" s="19"/>
      <c r="C2277" s="19"/>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row>
    <row r="2278" spans="1:25" x14ac:dyDescent="0.25">
      <c r="A2278" s="19"/>
      <c r="B2278" s="19"/>
      <c r="C2278" s="19"/>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row>
    <row r="2279" spans="1:25" x14ac:dyDescent="0.25">
      <c r="A2279" s="19"/>
      <c r="B2279" s="19"/>
      <c r="C2279" s="19"/>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row>
    <row r="2280" spans="1:25" x14ac:dyDescent="0.25">
      <c r="A2280" s="19"/>
      <c r="B2280" s="19"/>
      <c r="C2280" s="19"/>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row>
    <row r="2281" spans="1:25" x14ac:dyDescent="0.25">
      <c r="A2281" s="19"/>
      <c r="B2281" s="19"/>
      <c r="C2281" s="19"/>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row>
    <row r="2282" spans="1:25" x14ac:dyDescent="0.25">
      <c r="A2282" s="19"/>
      <c r="B2282" s="19"/>
      <c r="C2282" s="19"/>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row>
    <row r="2283" spans="1:25" x14ac:dyDescent="0.25">
      <c r="A2283" s="19"/>
      <c r="B2283" s="19"/>
      <c r="C2283" s="19"/>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row>
    <row r="2284" spans="1:25" x14ac:dyDescent="0.25">
      <c r="A2284" s="19"/>
      <c r="B2284" s="19"/>
      <c r="C2284" s="19"/>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row>
    <row r="2285" spans="1:25" x14ac:dyDescent="0.25">
      <c r="A2285" s="19"/>
      <c r="B2285" s="19"/>
      <c r="C2285" s="19"/>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row>
    <row r="2286" spans="1:25" x14ac:dyDescent="0.25">
      <c r="A2286" s="19"/>
      <c r="B2286" s="19"/>
      <c r="C2286" s="19"/>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row>
    <row r="2287" spans="1:25" x14ac:dyDescent="0.25">
      <c r="A2287" s="19"/>
      <c r="B2287" s="19"/>
      <c r="C2287" s="19"/>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row>
    <row r="2288" spans="1:25" x14ac:dyDescent="0.25">
      <c r="A2288" s="19"/>
      <c r="B2288" s="19"/>
      <c r="C2288" s="19"/>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row>
    <row r="2289" spans="1:25" x14ac:dyDescent="0.25">
      <c r="A2289" s="19"/>
      <c r="B2289" s="19"/>
      <c r="C2289" s="19"/>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row>
    <row r="2290" spans="1:25" x14ac:dyDescent="0.25">
      <c r="A2290" s="19"/>
      <c r="B2290" s="19"/>
      <c r="C2290" s="19"/>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row>
    <row r="2291" spans="1:25" x14ac:dyDescent="0.25">
      <c r="A2291" s="19"/>
      <c r="B2291" s="19"/>
      <c r="C2291" s="19"/>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row>
    <row r="2292" spans="1:25" x14ac:dyDescent="0.25">
      <c r="A2292" s="19"/>
      <c r="B2292" s="19"/>
      <c r="C2292" s="19"/>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row>
    <row r="2293" spans="1:25" x14ac:dyDescent="0.25">
      <c r="A2293" s="19"/>
      <c r="B2293" s="19"/>
      <c r="C2293" s="19"/>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row>
    <row r="2294" spans="1:25" x14ac:dyDescent="0.25">
      <c r="A2294" s="19"/>
      <c r="B2294" s="19"/>
      <c r="C2294" s="19"/>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row>
    <row r="2295" spans="1:25" x14ac:dyDescent="0.25">
      <c r="A2295" s="19"/>
      <c r="B2295" s="19"/>
      <c r="C2295" s="19"/>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row>
    <row r="2296" spans="1:25" x14ac:dyDescent="0.25">
      <c r="A2296" s="19"/>
      <c r="B2296" s="19"/>
      <c r="C2296" s="19"/>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row>
    <row r="2297" spans="1:25" x14ac:dyDescent="0.25">
      <c r="A2297" s="19"/>
      <c r="B2297" s="19"/>
      <c r="C2297" s="19"/>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row>
    <row r="2298" spans="1:25" x14ac:dyDescent="0.25">
      <c r="A2298" s="19"/>
      <c r="B2298" s="19"/>
      <c r="C2298" s="19"/>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row>
    <row r="2299" spans="1:25" x14ac:dyDescent="0.25">
      <c r="A2299" s="19"/>
      <c r="B2299" s="19"/>
      <c r="C2299" s="19"/>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row>
    <row r="2300" spans="1:25" x14ac:dyDescent="0.25">
      <c r="A2300" s="19"/>
      <c r="B2300" s="19"/>
      <c r="C2300" s="19"/>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row>
    <row r="2301" spans="1:25" x14ac:dyDescent="0.25">
      <c r="A2301" s="19"/>
      <c r="B2301" s="19"/>
      <c r="C2301" s="19"/>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row>
    <row r="2302" spans="1:25" x14ac:dyDescent="0.25">
      <c r="A2302" s="19"/>
      <c r="B2302" s="19"/>
      <c r="C2302" s="19"/>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row>
    <row r="2303" spans="1:25" x14ac:dyDescent="0.25">
      <c r="A2303" s="19"/>
      <c r="B2303" s="19"/>
      <c r="C2303" s="19"/>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row>
    <row r="2304" spans="1:25" x14ac:dyDescent="0.25">
      <c r="A2304" s="19"/>
      <c r="B2304" s="19"/>
      <c r="C2304" s="19"/>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row>
    <row r="2305" spans="1:25" x14ac:dyDescent="0.25">
      <c r="A2305" s="19"/>
      <c r="B2305" s="19"/>
      <c r="C2305" s="19"/>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row>
    <row r="2306" spans="1:25" x14ac:dyDescent="0.25">
      <c r="A2306" s="19"/>
      <c r="B2306" s="19"/>
      <c r="C2306" s="19"/>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row>
    <row r="2307" spans="1:25" x14ac:dyDescent="0.25">
      <c r="A2307" s="19"/>
      <c r="B2307" s="19"/>
      <c r="C2307" s="19"/>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row>
    <row r="2308" spans="1:25" x14ac:dyDescent="0.25">
      <c r="A2308" s="19"/>
      <c r="B2308" s="19"/>
      <c r="C2308" s="19"/>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row>
    <row r="2309" spans="1:25" x14ac:dyDescent="0.25">
      <c r="A2309" s="19"/>
      <c r="B2309" s="19"/>
      <c r="C2309" s="19"/>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row>
    <row r="2310" spans="1:25" x14ac:dyDescent="0.25">
      <c r="A2310" s="19"/>
      <c r="B2310" s="19"/>
      <c r="C2310" s="19"/>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row>
    <row r="2311" spans="1:25" x14ac:dyDescent="0.25">
      <c r="A2311" s="19"/>
      <c r="B2311" s="19"/>
      <c r="C2311" s="19"/>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row>
    <row r="2312" spans="1:25" x14ac:dyDescent="0.25">
      <c r="A2312" s="19"/>
      <c r="B2312" s="19"/>
      <c r="C2312" s="19"/>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row>
    <row r="2313" spans="1:25" x14ac:dyDescent="0.25">
      <c r="A2313" s="19"/>
      <c r="B2313" s="19"/>
      <c r="C2313" s="19"/>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row>
    <row r="2314" spans="1:25" x14ac:dyDescent="0.25">
      <c r="A2314" s="19"/>
      <c r="B2314" s="19"/>
      <c r="C2314" s="19"/>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row>
    <row r="2315" spans="1:25" x14ac:dyDescent="0.25">
      <c r="A2315" s="19"/>
      <c r="B2315" s="19"/>
      <c r="C2315" s="19"/>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row>
    <row r="2316" spans="1:25" x14ac:dyDescent="0.25">
      <c r="A2316" s="19"/>
      <c r="B2316" s="19"/>
      <c r="C2316" s="19"/>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row>
    <row r="2317" spans="1:25" x14ac:dyDescent="0.25">
      <c r="A2317" s="19"/>
      <c r="B2317" s="19"/>
      <c r="C2317" s="19"/>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row>
    <row r="2318" spans="1:25" x14ac:dyDescent="0.25">
      <c r="A2318" s="19"/>
      <c r="B2318" s="19"/>
      <c r="C2318" s="19"/>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row>
    <row r="2319" spans="1:25" x14ac:dyDescent="0.25">
      <c r="A2319" s="19"/>
      <c r="B2319" s="19"/>
      <c r="C2319" s="19"/>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row>
    <row r="2320" spans="1:25" x14ac:dyDescent="0.25">
      <c r="A2320" s="19"/>
      <c r="B2320" s="19"/>
      <c r="C2320" s="19"/>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row>
    <row r="2321" spans="1:25" x14ac:dyDescent="0.25">
      <c r="A2321" s="19"/>
      <c r="B2321" s="19"/>
      <c r="C2321" s="19"/>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row>
    <row r="2322" spans="1:25" x14ac:dyDescent="0.25">
      <c r="A2322" s="19"/>
      <c r="B2322" s="19"/>
      <c r="C2322" s="19"/>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row>
    <row r="2323" spans="1:25" x14ac:dyDescent="0.25">
      <c r="A2323" s="19"/>
      <c r="B2323" s="19"/>
      <c r="C2323" s="19"/>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row>
    <row r="2324" spans="1:25" x14ac:dyDescent="0.25">
      <c r="A2324" s="19"/>
      <c r="B2324" s="19"/>
      <c r="C2324" s="19"/>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row>
    <row r="2325" spans="1:25" x14ac:dyDescent="0.25">
      <c r="A2325" s="19"/>
      <c r="B2325" s="19"/>
      <c r="C2325" s="19"/>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row>
    <row r="2326" spans="1:25" x14ac:dyDescent="0.25">
      <c r="A2326" s="19"/>
      <c r="B2326" s="19"/>
      <c r="C2326" s="19"/>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row>
    <row r="2327" spans="1:25" x14ac:dyDescent="0.25">
      <c r="A2327" s="19"/>
      <c r="B2327" s="19"/>
      <c r="C2327" s="19"/>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row>
    <row r="2328" spans="1:25" x14ac:dyDescent="0.25">
      <c r="A2328" s="19"/>
      <c r="B2328" s="19"/>
      <c r="C2328" s="19"/>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row>
    <row r="2329" spans="1:25" x14ac:dyDescent="0.25">
      <c r="A2329" s="19"/>
      <c r="B2329" s="19"/>
      <c r="C2329" s="19"/>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row>
    <row r="2330" spans="1:25" x14ac:dyDescent="0.25">
      <c r="A2330" s="19"/>
      <c r="B2330" s="19"/>
      <c r="C2330" s="19"/>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row>
    <row r="2331" spans="1:25" x14ac:dyDescent="0.25">
      <c r="A2331" s="19"/>
      <c r="B2331" s="19"/>
      <c r="C2331" s="19"/>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row>
    <row r="2332" spans="1:25" x14ac:dyDescent="0.25">
      <c r="A2332" s="19"/>
      <c r="B2332" s="19"/>
      <c r="C2332" s="19"/>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row>
    <row r="2333" spans="1:25" x14ac:dyDescent="0.25">
      <c r="A2333" s="19"/>
      <c r="B2333" s="19"/>
      <c r="C2333" s="19"/>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row>
    <row r="2334" spans="1:25" x14ac:dyDescent="0.25">
      <c r="A2334" s="19"/>
      <c r="B2334" s="19"/>
      <c r="C2334" s="19"/>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row>
    <row r="2335" spans="1:25" x14ac:dyDescent="0.25">
      <c r="A2335" s="19"/>
      <c r="B2335" s="19"/>
      <c r="C2335" s="19"/>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row>
    <row r="2336" spans="1:25" x14ac:dyDescent="0.25">
      <c r="A2336" s="19"/>
      <c r="B2336" s="19"/>
      <c r="C2336" s="19"/>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row>
    <row r="2337" spans="1:25" x14ac:dyDescent="0.25">
      <c r="A2337" s="19"/>
      <c r="B2337" s="19"/>
      <c r="C2337" s="19"/>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row>
    <row r="2338" spans="1:25" x14ac:dyDescent="0.25">
      <c r="A2338" s="19"/>
      <c r="B2338" s="19"/>
      <c r="C2338" s="19"/>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row>
    <row r="2339" spans="1:25" x14ac:dyDescent="0.25">
      <c r="A2339" s="19"/>
      <c r="B2339" s="19"/>
      <c r="C2339" s="19"/>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row>
    <row r="2340" spans="1:25" x14ac:dyDescent="0.25">
      <c r="A2340" s="19"/>
      <c r="B2340" s="19"/>
      <c r="C2340" s="19"/>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row>
    <row r="2341" spans="1:25" x14ac:dyDescent="0.25">
      <c r="A2341" s="19"/>
      <c r="B2341" s="19"/>
      <c r="C2341" s="19"/>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row>
    <row r="2342" spans="1:25" x14ac:dyDescent="0.25">
      <c r="A2342" s="19"/>
      <c r="B2342" s="19"/>
      <c r="C2342" s="19"/>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row>
    <row r="2343" spans="1:25" x14ac:dyDescent="0.25">
      <c r="A2343" s="19"/>
      <c r="B2343" s="19"/>
      <c r="C2343" s="19"/>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row>
    <row r="2344" spans="1:25" x14ac:dyDescent="0.25">
      <c r="A2344" s="19"/>
      <c r="B2344" s="19"/>
      <c r="C2344" s="19"/>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row>
    <row r="2345" spans="1:25" x14ac:dyDescent="0.25">
      <c r="A2345" s="19"/>
      <c r="B2345" s="19"/>
      <c r="C2345" s="19"/>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row>
    <row r="2346" spans="1:25" x14ac:dyDescent="0.25">
      <c r="A2346" s="19"/>
      <c r="B2346" s="19"/>
      <c r="C2346" s="19"/>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row>
    <row r="2347" spans="1:25" x14ac:dyDescent="0.25">
      <c r="A2347" s="19"/>
      <c r="B2347" s="19"/>
      <c r="C2347" s="19"/>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row>
    <row r="2348" spans="1:25" x14ac:dyDescent="0.25">
      <c r="A2348" s="19"/>
      <c r="B2348" s="19"/>
      <c r="C2348" s="19"/>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row>
    <row r="2349" spans="1:25" x14ac:dyDescent="0.25">
      <c r="A2349" s="19"/>
      <c r="B2349" s="19"/>
      <c r="C2349" s="19"/>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row>
    <row r="2350" spans="1:25" x14ac:dyDescent="0.25">
      <c r="A2350" s="19"/>
      <c r="B2350" s="19"/>
      <c r="C2350" s="19"/>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row>
    <row r="2351" spans="1:25" x14ac:dyDescent="0.25">
      <c r="A2351" s="19"/>
      <c r="B2351" s="19"/>
      <c r="C2351" s="19"/>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row>
    <row r="2352" spans="1:25" x14ac:dyDescent="0.25">
      <c r="A2352" s="19"/>
      <c r="B2352" s="19"/>
      <c r="C2352" s="19"/>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row>
    <row r="2353" spans="1:25" x14ac:dyDescent="0.25">
      <c r="A2353" s="19"/>
      <c r="B2353" s="19"/>
      <c r="C2353" s="19"/>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row>
    <row r="2354" spans="1:25" x14ac:dyDescent="0.25">
      <c r="A2354" s="19"/>
      <c r="B2354" s="19"/>
      <c r="C2354" s="19"/>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row>
    <row r="2355" spans="1:25" x14ac:dyDescent="0.25">
      <c r="A2355" s="19"/>
      <c r="B2355" s="19"/>
      <c r="C2355" s="19"/>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row>
    <row r="2356" spans="1:25" x14ac:dyDescent="0.25">
      <c r="A2356" s="19"/>
      <c r="B2356" s="19"/>
      <c r="C2356" s="19"/>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row>
    <row r="2357" spans="1:25" x14ac:dyDescent="0.25">
      <c r="A2357" s="19"/>
      <c r="B2357" s="19"/>
      <c r="C2357" s="19"/>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row>
    <row r="2358" spans="1:25" x14ac:dyDescent="0.25">
      <c r="A2358" s="19"/>
      <c r="B2358" s="19"/>
      <c r="C2358" s="19"/>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row>
    <row r="2359" spans="1:25" x14ac:dyDescent="0.25">
      <c r="A2359" s="19"/>
      <c r="B2359" s="19"/>
      <c r="C2359" s="19"/>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row>
    <row r="2360" spans="1:25" x14ac:dyDescent="0.25">
      <c r="A2360" s="19"/>
      <c r="B2360" s="19"/>
      <c r="C2360" s="19"/>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row>
    <row r="2361" spans="1:25" x14ac:dyDescent="0.25">
      <c r="A2361" s="19"/>
      <c r="B2361" s="19"/>
      <c r="C2361" s="19"/>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row>
    <row r="2362" spans="1:25" x14ac:dyDescent="0.25">
      <c r="A2362" s="19"/>
      <c r="B2362" s="19"/>
      <c r="C2362" s="19"/>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row>
    <row r="2363" spans="1:25" x14ac:dyDescent="0.25">
      <c r="A2363" s="19"/>
      <c r="B2363" s="19"/>
      <c r="C2363" s="19"/>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row>
    <row r="2364" spans="1:25" x14ac:dyDescent="0.25">
      <c r="A2364" s="19"/>
      <c r="B2364" s="19"/>
      <c r="C2364" s="19"/>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row>
    <row r="2365" spans="1:25" x14ac:dyDescent="0.25">
      <c r="A2365" s="19"/>
      <c r="B2365" s="19"/>
      <c r="C2365" s="19"/>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row>
    <row r="2366" spans="1:25" x14ac:dyDescent="0.25">
      <c r="A2366" s="19"/>
      <c r="B2366" s="19"/>
      <c r="C2366" s="19"/>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row>
  </sheetData>
  <sheetProtection sheet="1" objects="1" scenarios="1"/>
  <mergeCells count="8">
    <mergeCell ref="C13:G13"/>
    <mergeCell ref="L13:P13"/>
    <mergeCell ref="A1:H1"/>
    <mergeCell ref="B4:H4"/>
    <mergeCell ref="B5:H5"/>
    <mergeCell ref="L5:P5"/>
    <mergeCell ref="C6:G6"/>
    <mergeCell ref="L6:P6"/>
  </mergeCells>
  <dataValidations count="4">
    <dataValidation type="whole" operator="greaterThanOrEqual" allowBlank="1" showInputMessage="1" showErrorMessage="1" sqref="M15 D11" xr:uid="{7983318F-6847-49BB-998D-CA3913AD09A9}">
      <formula1>160</formula1>
    </dataValidation>
    <dataValidation type="whole" operator="greaterThan" allowBlank="1" showInputMessage="1" showErrorMessage="1" sqref="B25:B27 L15 C14:C15 C11:C12" xr:uid="{18DBD62A-54C1-499F-8386-B93E4F3A7E09}">
      <formula1>0</formula1>
    </dataValidation>
    <dataValidation type="whole" operator="greaterThan" allowBlank="1" showInputMessage="1" showErrorMessage="1" sqref="C25:C27 D14:D15 D12" xr:uid="{BF8264F0-A05E-4F66-BD21-6D9A8BE3C369}">
      <formula1>160</formula1>
    </dataValidation>
    <dataValidation type="decimal" allowBlank="1" showInputMessage="1" showErrorMessage="1" sqref="D25:D27 E11:F12" xr:uid="{AA8B9299-A51C-41EC-894C-D28AF8085325}">
      <formula1>0</formula1>
      <formula2>8</formula2>
    </dataValidation>
  </dataValidations>
  <hyperlinks>
    <hyperlink ref="W3" location="'File Instructions'!A1" display="Return to File Instructions" xr:uid="{41F60716-01E3-4872-947D-1E59CF014F25}"/>
  </hyperlink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File Instructions</vt:lpstr>
      <vt:lpstr>Survey Example</vt:lpstr>
      <vt:lpstr>ALL Job Descriptions</vt:lpstr>
      <vt:lpstr>TASB to PEIMS</vt:lpstr>
      <vt:lpstr>ENRL&lt;1000 Job Descriptions</vt:lpstr>
      <vt:lpstr>Annual to Hourly Calculator</vt:lpstr>
      <vt:lpstr>Benchmarks Pd on TCHR</vt:lpstr>
      <vt:lpstr>Same Work Schedule</vt:lpstr>
      <vt:lpstr>Diff Work Schedules (salary)</vt:lpstr>
      <vt:lpstr>Diff Work Schedules (hourly)</vt:lpstr>
      <vt:lpstr>Calculating Step Inc</vt:lpstr>
      <vt:lpstr>Inc when Amt Differs</vt:lpstr>
      <vt:lpstr>'Benchmarks Pd on TCHR'!Print_Area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Rubiera</dc:creator>
  <cp:lastModifiedBy>Mariah McLelan</cp:lastModifiedBy>
  <dcterms:created xsi:type="dcterms:W3CDTF">2020-09-30T02:03:54Z</dcterms:created>
  <dcterms:modified xsi:type="dcterms:W3CDTF">2026-08-26T20:12:45Z</dcterms:modified>
</cp:coreProperties>
</file>